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3395" windowHeight="6990"/>
  </bookViews>
  <sheets>
    <sheet name="โครงสร้างพื้นฐาน." sheetId="4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81" i="4" l="1"/>
  <c r="E81" i="4"/>
  <c r="C81" i="4"/>
  <c r="D80" i="4"/>
  <c r="E80" i="4"/>
  <c r="C80" i="4"/>
  <c r="D77" i="4"/>
  <c r="E77" i="4"/>
  <c r="C77" i="4"/>
  <c r="D62" i="4"/>
  <c r="E62" i="4"/>
  <c r="C62" i="4"/>
  <c r="D56" i="4"/>
  <c r="E56" i="4"/>
  <c r="C56" i="4"/>
  <c r="D51" i="4"/>
  <c r="E51" i="4"/>
  <c r="C51" i="4"/>
  <c r="D41" i="4"/>
  <c r="E41" i="4"/>
  <c r="C41" i="4"/>
  <c r="D31" i="4"/>
  <c r="E31" i="4"/>
  <c r="C31" i="4"/>
  <c r="D16" i="4"/>
  <c r="E16" i="4"/>
  <c r="C16" i="4"/>
  <c r="E68" i="4"/>
  <c r="E69" i="4"/>
  <c r="E70" i="4"/>
  <c r="E71" i="4"/>
  <c r="E72" i="4"/>
  <c r="E73" i="4"/>
  <c r="E74" i="4"/>
  <c r="E75" i="4"/>
  <c r="E76" i="4"/>
  <c r="D67" i="4"/>
  <c r="E67" i="4" s="1"/>
  <c r="D66" i="4"/>
  <c r="E66" i="4" s="1"/>
  <c r="E65" i="4"/>
  <c r="E64" i="4"/>
  <c r="E61" i="4"/>
  <c r="D60" i="4"/>
  <c r="E60" i="4" s="1"/>
  <c r="E59" i="4"/>
  <c r="E58" i="4"/>
  <c r="E55" i="4"/>
  <c r="E54" i="4"/>
  <c r="E53" i="4"/>
  <c r="E43" i="4"/>
  <c r="D44" i="4"/>
  <c r="E44" i="4"/>
  <c r="E45" i="4"/>
  <c r="E46" i="4"/>
  <c r="E47" i="4"/>
  <c r="D48" i="4"/>
  <c r="E48" i="4" s="1"/>
  <c r="E49" i="4"/>
  <c r="E50" i="4"/>
  <c r="E35" i="4"/>
  <c r="E36" i="4"/>
  <c r="E37" i="4"/>
  <c r="E38" i="4"/>
  <c r="E39" i="4"/>
  <c r="E40" i="4"/>
  <c r="E34" i="4"/>
  <c r="E33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</calcChain>
</file>

<file path=xl/sharedStrings.xml><?xml version="1.0" encoding="utf-8"?>
<sst xmlns="http://schemas.openxmlformats.org/spreadsheetml/2006/main" count="89" uniqueCount="83">
  <si>
    <t>รายงานผลการดำเนินงาน ประจำปี  พ.ศ. 2564</t>
  </si>
  <si>
    <t>รอบ 6 เดือน (ระหว่างเดือนตุลาคม 2563 - มีนาคม 2564)</t>
  </si>
  <si>
    <t xml:space="preserve">โครงการที่ อบต. ดำเนินการเอง </t>
  </si>
  <si>
    <t xml:space="preserve">ลำดับที่ </t>
  </si>
  <si>
    <t xml:space="preserve">โครงการ </t>
  </si>
  <si>
    <t xml:space="preserve">อนุมัติ </t>
  </si>
  <si>
    <t xml:space="preserve">เบิกจ่าย </t>
  </si>
  <si>
    <t xml:space="preserve">คงเหลือ </t>
  </si>
  <si>
    <t xml:space="preserve">สถานะการดำเนินงาน </t>
  </si>
  <si>
    <t xml:space="preserve">อยู่ระหว่างการดำเนินการ </t>
  </si>
  <si>
    <t xml:space="preserve">ดำเนินการเสร็จแล้ว </t>
  </si>
  <si>
    <t xml:space="preserve">ไม่สามารถดำเนินการได้ </t>
  </si>
  <si>
    <t xml:space="preserve">รอบการรายงาน </t>
  </si>
  <si>
    <t xml:space="preserve">6 เดือน </t>
  </si>
  <si>
    <t xml:space="preserve">12 เดือน </t>
  </si>
  <si>
    <t xml:space="preserve">ยุทธศาสตร์การพัฒนาด้านโครงสร้างพื้นฐาน </t>
  </si>
  <si>
    <t>โครงการก่อสร้างถนนคอนกรีตเสริมเหล็ก ซอยโกติ้ง – หนองฟันโลง หมู่ที่ 2</t>
  </si>
  <si>
    <t xml:space="preserve">โครงการก่อสร้างถนนคอนกรีตเสริมเหล็ก ซอยอนามัย หมู่ที่ 4 </t>
  </si>
  <si>
    <t xml:space="preserve">โครงการก่อสร้างถนนคอนกรีตเสริมเหล็ก ทุ่งนาเหนือ – คลองยา หมู่ที่ 7 </t>
  </si>
  <si>
    <t>โครงการก่อสร้างถนนคอนกรีตเสริมเหล็ก ซอยวงแหวน หมู่ที่ 8</t>
  </si>
  <si>
    <t>เงินชดเชยสัญญาแบบปรับราคา (ค่า K)</t>
  </si>
  <si>
    <t>รายจ่ายเพื่อจ้างออกแบบหรือควบคุมงาน</t>
  </si>
  <si>
    <t>รายจ่ายเพื่อจ้างที่ปรึกษาในการจัดหาที่ดินหรือปรับปรุงที่ดินและสิ่งก่อสร้าง</t>
  </si>
  <si>
    <t>ยุทธศาสตร์การพัฒนาด้านส่งเสริมคุณภาพชีวิต</t>
  </si>
  <si>
    <t xml:space="preserve">รวมทั้งสิ้น </t>
  </si>
  <si>
    <t xml:space="preserve">โครงการฝึกอบรมอาชีพตามความถนัด  </t>
  </si>
  <si>
    <t>โครงการคน 3 วัย สานสัมพันธ์ภายในครอบครัว</t>
  </si>
  <si>
    <t>โครงการจัดระบบการแพทย์ฉุกเฉินประจำตำบลทุ่งเตาใหม่</t>
  </si>
  <si>
    <t xml:space="preserve">โครงการสัตว์ปลอดโรค คนปลอดภัยจากโรคพิษสุนัขบ้าตามปณิฐานของศาสตราจารย์ ดร.สมเด็จพระเจ้าน้องนางเธอ เจ้าฟ้าจุฬาภรณวลัยลักษณ์ อัครราชกุมารีฯ  </t>
  </si>
  <si>
    <t>สนับสนุนค่าใช้จ่ายในการจัดส่งนักกีฬาเข้าร่วมแข่งขันกับหน่วยงานอื่น</t>
  </si>
  <si>
    <t>สนับสนุนการแข่งขันกีฬาทุ่งเตาใหม่คัพ</t>
  </si>
  <si>
    <t>โครงการจัดการแข่งขันกรีฑาประชาชน เยาวชน ตำบลทุ่งเตาใหม่</t>
  </si>
  <si>
    <t xml:space="preserve">ค่าเบี้ยยังชีพผู้ป่วยเอดส์ </t>
  </si>
  <si>
    <t xml:space="preserve">ค่าเบี้ยยังชีพผู้สูงอายุ </t>
  </si>
  <si>
    <t xml:space="preserve">ค่าเบี้ยยังชีพผู้พิการ </t>
  </si>
  <si>
    <t>เงินสมทบกองทุนหลักประกันสุขภาพตำบลทุ่งเตาใหม่</t>
  </si>
  <si>
    <t>โครงการตรวจสอบคุณภาพน้ำ อุปโภค บริโภค</t>
  </si>
  <si>
    <t>จัดซื้อวัสดุเครื่องแต่งกาย</t>
  </si>
  <si>
    <t>ยุทธศาสตร์การพัฒนาด้านการศึกษา</t>
  </si>
  <si>
    <t>โครงการอาหารกลางวัน สนับสนุนงบประมาณอาหารกลางวันให้ ศพด.บ้านไสดง</t>
  </si>
  <si>
    <t>โครงการอาหารกลางวันของโรงเรียนในสังกัด สพฐ.ในพื้นที่ ต.ทุ่งเตาใหม่ จำนวน 5 แห่ง</t>
  </si>
  <si>
    <t>โครงการจัดซื้ออาหารเสริม (นม)</t>
  </si>
  <si>
    <t>โครงการจัดซื้อวัสดุวิทยาศาสตร์หรือการแพทย์</t>
  </si>
  <si>
    <t>โครงการค่าจัดการเรียนการสอน (รายหัว) ศพด.บ้านไสดง</t>
  </si>
  <si>
    <t>จัดซื้อวัสดุกีฬาต่าง ๆ(การศึกษา)</t>
  </si>
  <si>
    <t>โครงการสนับสนุนค่าใช้จ่ายบริหารสถานศึกษา</t>
  </si>
  <si>
    <t xml:space="preserve">โครงการให้ความรู้และป้องกันภัยใน ศพด  </t>
  </si>
  <si>
    <t>ยุทธศาสตร์การพัฒนาด้านการจัดระเบียบชุมชน/สังคมและการรักษาความสงบเรียบร้อย</t>
  </si>
  <si>
    <t>โครงการฝึกอบรมให้ความรู้เกี่ยวกับความปลอดภัยในครัวเรือนและการป้องกันภัยทางถนน</t>
  </si>
  <si>
    <t>โครงการฝึกอบรมให้ความรู้เกี่ยวกับบทบาทของสตรีในการพัฒนาชุมชน</t>
  </si>
  <si>
    <t>โครงการจัดตั้งศูนย์เรียนรู้เศรษฐกิจพอเพียง อบต.ทุ่งเตาใหม่</t>
  </si>
  <si>
    <t>โครงการฝึกอบรม อปพร.</t>
  </si>
  <si>
    <t>โครงการจัดซื้อ/ติดตั้งกระจกโค้งในพื้นที่เสี่ยง</t>
  </si>
  <si>
    <t>โครงการรณรงค์ป้องกันและลดอุบัติเหตุทางถนน</t>
  </si>
  <si>
    <t>โครงการฝึกอบรมชุดปฏิบัติการจิตอาสาภัยพิบัติ องค์การบริหารส่วนตำบลทุ่งเตาใหม่</t>
  </si>
  <si>
    <t>เงินสำรองจ่าย (กรณีฉุกเฉินเกี่ยว กับอุบัติภัยและสาธารณภัยต่างๆ)</t>
  </si>
  <si>
    <t xml:space="preserve">ยุทธศาสตร์การพัฒนาด้านทรัพยากรธรรมชาติและสิ่งแวดล้อม   </t>
  </si>
  <si>
    <t>โครงการฝึกอบรมคัดแยกขยะจากต้นทางในโรงเรียน/หมู่บ้าน</t>
  </si>
  <si>
    <t>โครงการจัดการขยะ ต.ทุ่งเตาใหม่</t>
  </si>
  <si>
    <t>โครงการปลูกต้นไม้เฉลิมพระเกียรติฯ</t>
  </si>
  <si>
    <t xml:space="preserve">ยุทธศาสตร์การพัฒนาด้านศาสนา ศิลปะ วัฒนธรรม จารีตประเพณีและภูมิปัญญาท้องถิ่น </t>
  </si>
  <si>
    <t xml:space="preserve">โครงการวันเด็กแห่งชาติ </t>
  </si>
  <si>
    <t xml:space="preserve">โครงการอายุยืน คืนความสุขผู้สูงวัย </t>
  </si>
  <si>
    <t>โครงการส่งเสริมกิจกรรมด้านจริยธรรม การเรียนรู้ การอนุรักษ์ศิลปวัฒนธรรมและภูมิปัญญาท้องถิ่น</t>
  </si>
  <si>
    <t xml:space="preserve">โครงการสืบสานวัฒนธรรมท้องถิ่นปรับปรุงเรือพระวัดไสดงวิสุทธิรังสิต (อุดหนุนคณะกรรมการวัด) </t>
  </si>
  <si>
    <t>ยุทธศาสตร์การพัฒนาด้านการบริหารจัดการบ้านเมืองที่ดี</t>
  </si>
  <si>
    <t xml:space="preserve">โครงการพัฒนาบริหารงานที่มีประสิทธิภาพ </t>
  </si>
  <si>
    <t>โครงการจัดการเลือกตั้ง</t>
  </si>
  <si>
    <t xml:space="preserve">ค่าบำรุงรักษาและซ่อมแซมทรัพย์สิน </t>
  </si>
  <si>
    <t xml:space="preserve">โครงการติดตั้งป้ายประชาสัมพันธ์ อบต. ทุ่งเตาใหม่ </t>
  </si>
  <si>
    <t>โครงการพัฒนาระบบเทคโน โลยีสารสนเทศและการสื่อสารของ อบต.ทุ่งเตาใหม่ เพื่อรองรับการเข้าสู่ประชาคมอาเซียน</t>
  </si>
  <si>
    <t>โครงการปรับปรุงภูมิทัศน์ บริเวณสำนักงาน อบต</t>
  </si>
  <si>
    <t>โครงการเช่าระบบจัดเก็บข้อมูลสารสนเทศด้านแผนที่ภาษีและทะเบียนทรัพย์สิน</t>
  </si>
  <si>
    <t>โครงการความร่วมมือการชำระภาษีผ่านธนาคาร</t>
  </si>
  <si>
    <t>โครงการปรับปรุงแผนที่ภาษีและทะเบียนทรัพย์สิน</t>
  </si>
  <si>
    <t>โครงการจัดทำสื่อประชาสัมพันธ์ในการชำระภาษีและค่าธรรมเนียม</t>
  </si>
  <si>
    <t>โครงการปลูกจิตสำนึกและส่งเสริมความตระหนักรู้เกี่ยวกับการป้องกันและปราบปรามการทุจริต</t>
  </si>
  <si>
    <t>โครงการสร้างทัศนคติและจิตสำนึกที่ดีงาม</t>
  </si>
  <si>
    <t>โครงการค่ายพุทธธรรมนำใจห่างไกลยาเสพติด</t>
  </si>
  <si>
    <t xml:space="preserve">โครงการพัฒนาบุคลากรผู้นำยุคใหม่  </t>
  </si>
  <si>
    <t>ยุทธศาสตร์การพัฒนาด้านการบริการสาธารณะเข้าสู่ประชาคมอาเซียน</t>
  </si>
  <si>
    <t>รวม</t>
  </si>
  <si>
    <t xml:space="preserve">รวม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</si>
</sst>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rgb="FF000000"/>
      <name val="TH SarabunIT๙"/>
      <family val="2"/>
    </font>
    <font>
      <b/>
      <sz val="16"/>
      <color theme="1"/>
      <name val="TH SarabunIT๙"/>
      <family val="2"/>
    </font>
    <font>
      <sz val="14"/>
      <color rgb="FF000000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color theme="1"/>
      <name val="Tahoma"/>
      <family val="2"/>
      <charset val="222"/>
      <scheme val="minor"/>
    </font>
    <font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/>
    <xf numFmtId="0" fontId="1" fillId="0" borderId="1" xfId="0" applyFont="1" applyBorder="1"/>
    <xf numFmtId="0" fontId="5" fillId="0" borderId="0" xfId="0" applyFont="1" applyAlignment="1">
      <alignment vertic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2" fontId="1" fillId="0" borderId="0" xfId="0" applyNumberFormat="1" applyFont="1"/>
    <xf numFmtId="0" fontId="6" fillId="0" borderId="1" xfId="0" applyFont="1" applyBorder="1" applyAlignment="1">
      <alignment vertical="center"/>
    </xf>
    <xf numFmtId="3" fontId="5" fillId="0" borderId="1" xfId="0" applyNumberFormat="1" applyFont="1" applyBorder="1"/>
    <xf numFmtId="0" fontId="4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/>
    <xf numFmtId="4" fontId="5" fillId="0" borderId="1" xfId="0" applyNumberFormat="1" applyFont="1" applyBorder="1" applyAlignment="1">
      <alignment vertical="center" wrapText="1"/>
    </xf>
    <xf numFmtId="0" fontId="6" fillId="0" borderId="1" xfId="0" applyFont="1" applyBorder="1"/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3" fontId="5" fillId="0" borderId="0" xfId="0" applyNumberFormat="1" applyFont="1" applyAlignment="1">
      <alignment vertical="center"/>
    </xf>
    <xf numFmtId="3" fontId="1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3" fontId="5" fillId="0" borderId="1" xfId="0" applyNumberFormat="1" applyFont="1" applyBorder="1" applyAlignment="1">
      <alignment vertical="top"/>
    </xf>
    <xf numFmtId="3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3" fontId="1" fillId="0" borderId="1" xfId="0" applyNumberFormat="1" applyFont="1" applyFill="1" applyBorder="1" applyAlignment="1">
      <alignment vertical="top"/>
    </xf>
    <xf numFmtId="61" fontId="5" fillId="0" borderId="1" xfId="0" applyNumberFormat="1" applyFont="1" applyBorder="1" applyAlignment="1">
      <alignment vertical="top"/>
    </xf>
    <xf numFmtId="61" fontId="5" fillId="0" borderId="1" xfId="0" applyNumberFormat="1" applyFont="1" applyFill="1" applyBorder="1" applyAlignment="1">
      <alignment vertical="top"/>
    </xf>
    <xf numFmtId="3" fontId="1" fillId="0" borderId="2" xfId="0" applyNumberFormat="1" applyFont="1" applyBorder="1" applyAlignment="1">
      <alignment vertical="top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3" fontId="3" fillId="2" borderId="1" xfId="0" applyNumberFormat="1" applyFont="1" applyFill="1" applyBorder="1" applyAlignment="1">
      <alignment vertical="top" wrapText="1"/>
    </xf>
    <xf numFmtId="0" fontId="5" fillId="0" borderId="3" xfId="0" applyFont="1" applyBorder="1" applyAlignment="1">
      <alignment vertical="center"/>
    </xf>
    <xf numFmtId="61" fontId="5" fillId="0" borderId="3" xfId="0" applyNumberFormat="1" applyFont="1" applyBorder="1"/>
    <xf numFmtId="3" fontId="1" fillId="0" borderId="3" xfId="0" applyNumberFormat="1" applyFont="1" applyBorder="1"/>
    <xf numFmtId="0" fontId="6" fillId="2" borderId="1" xfId="0" applyFont="1" applyFill="1" applyBorder="1" applyAlignment="1">
      <alignment horizontal="center" vertical="center"/>
    </xf>
    <xf numFmtId="61" fontId="6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3" fontId="3" fillId="2" borderId="1" xfId="0" applyNumberFormat="1" applyFont="1" applyFill="1" applyBorder="1"/>
    <xf numFmtId="0" fontId="5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8</xdr:row>
      <xdr:rowOff>133350</xdr:rowOff>
    </xdr:from>
    <xdr:to>
      <xdr:col>5</xdr:col>
      <xdr:colOff>466725</xdr:colOff>
      <xdr:row>8</xdr:row>
      <xdr:rowOff>323850</xdr:rowOff>
    </xdr:to>
    <xdr:sp macro="" textlink="">
      <xdr:nvSpPr>
        <xdr:cNvPr id="5" name="TextBox 4"/>
        <xdr:cNvSpPr txBox="1"/>
      </xdr:nvSpPr>
      <xdr:spPr>
        <a:xfrm>
          <a:off x="5695950" y="239077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285750</xdr:colOff>
      <xdr:row>9</xdr:row>
      <xdr:rowOff>133350</xdr:rowOff>
    </xdr:from>
    <xdr:to>
      <xdr:col>5</xdr:col>
      <xdr:colOff>485775</xdr:colOff>
      <xdr:row>9</xdr:row>
      <xdr:rowOff>323850</xdr:rowOff>
    </xdr:to>
    <xdr:sp macro="" textlink="">
      <xdr:nvSpPr>
        <xdr:cNvPr id="6" name="TextBox 5"/>
        <xdr:cNvSpPr txBox="1"/>
      </xdr:nvSpPr>
      <xdr:spPr>
        <a:xfrm>
          <a:off x="5715000" y="286702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266700</xdr:colOff>
      <xdr:row>10</xdr:row>
      <xdr:rowOff>104775</xdr:rowOff>
    </xdr:from>
    <xdr:to>
      <xdr:col>5</xdr:col>
      <xdr:colOff>466725</xdr:colOff>
      <xdr:row>10</xdr:row>
      <xdr:rowOff>295275</xdr:rowOff>
    </xdr:to>
    <xdr:sp macro="" textlink="">
      <xdr:nvSpPr>
        <xdr:cNvPr id="8" name="TextBox 7"/>
        <xdr:cNvSpPr txBox="1"/>
      </xdr:nvSpPr>
      <xdr:spPr>
        <a:xfrm>
          <a:off x="5695950" y="331470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276225</xdr:colOff>
      <xdr:row>11</xdr:row>
      <xdr:rowOff>104775</xdr:rowOff>
    </xdr:from>
    <xdr:to>
      <xdr:col>5</xdr:col>
      <xdr:colOff>476250</xdr:colOff>
      <xdr:row>11</xdr:row>
      <xdr:rowOff>295275</xdr:rowOff>
    </xdr:to>
    <xdr:sp macro="" textlink="">
      <xdr:nvSpPr>
        <xdr:cNvPr id="9" name="TextBox 8"/>
        <xdr:cNvSpPr txBox="1"/>
      </xdr:nvSpPr>
      <xdr:spPr>
        <a:xfrm>
          <a:off x="5705475" y="379095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276225</xdr:colOff>
      <xdr:row>12</xdr:row>
      <xdr:rowOff>28575</xdr:rowOff>
    </xdr:from>
    <xdr:to>
      <xdr:col>5</xdr:col>
      <xdr:colOff>476250</xdr:colOff>
      <xdr:row>12</xdr:row>
      <xdr:rowOff>219075</xdr:rowOff>
    </xdr:to>
    <xdr:sp macro="" textlink="">
      <xdr:nvSpPr>
        <xdr:cNvPr id="10" name="TextBox 9"/>
        <xdr:cNvSpPr txBox="1"/>
      </xdr:nvSpPr>
      <xdr:spPr>
        <a:xfrm>
          <a:off x="5705475" y="419100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285750</xdr:colOff>
      <xdr:row>13</xdr:row>
      <xdr:rowOff>38100</xdr:rowOff>
    </xdr:from>
    <xdr:to>
      <xdr:col>5</xdr:col>
      <xdr:colOff>485775</xdr:colOff>
      <xdr:row>13</xdr:row>
      <xdr:rowOff>228600</xdr:rowOff>
    </xdr:to>
    <xdr:sp macro="" textlink="">
      <xdr:nvSpPr>
        <xdr:cNvPr id="11" name="TextBox 10"/>
        <xdr:cNvSpPr txBox="1"/>
      </xdr:nvSpPr>
      <xdr:spPr>
        <a:xfrm>
          <a:off x="5715000" y="451485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266700</xdr:colOff>
      <xdr:row>14</xdr:row>
      <xdr:rowOff>114300</xdr:rowOff>
    </xdr:from>
    <xdr:to>
      <xdr:col>5</xdr:col>
      <xdr:colOff>466725</xdr:colOff>
      <xdr:row>14</xdr:row>
      <xdr:rowOff>304800</xdr:rowOff>
    </xdr:to>
    <xdr:sp macro="" textlink="">
      <xdr:nvSpPr>
        <xdr:cNvPr id="13" name="TextBox 12"/>
        <xdr:cNvSpPr txBox="1"/>
      </xdr:nvSpPr>
      <xdr:spPr>
        <a:xfrm>
          <a:off x="5695950" y="490537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257175</xdr:colOff>
      <xdr:row>8</xdr:row>
      <xdr:rowOff>152400</xdr:rowOff>
    </xdr:from>
    <xdr:to>
      <xdr:col>8</xdr:col>
      <xdr:colOff>457200</xdr:colOff>
      <xdr:row>8</xdr:row>
      <xdr:rowOff>342900</xdr:rowOff>
    </xdr:to>
    <xdr:sp macro="" textlink="">
      <xdr:nvSpPr>
        <xdr:cNvPr id="14" name="TextBox 13"/>
        <xdr:cNvSpPr txBox="1"/>
      </xdr:nvSpPr>
      <xdr:spPr>
        <a:xfrm>
          <a:off x="7743825" y="240982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276225</xdr:colOff>
      <xdr:row>9</xdr:row>
      <xdr:rowOff>152400</xdr:rowOff>
    </xdr:from>
    <xdr:to>
      <xdr:col>8</xdr:col>
      <xdr:colOff>476250</xdr:colOff>
      <xdr:row>9</xdr:row>
      <xdr:rowOff>342900</xdr:rowOff>
    </xdr:to>
    <xdr:sp macro="" textlink="">
      <xdr:nvSpPr>
        <xdr:cNvPr id="15" name="TextBox 14"/>
        <xdr:cNvSpPr txBox="1"/>
      </xdr:nvSpPr>
      <xdr:spPr>
        <a:xfrm>
          <a:off x="7762875" y="288607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247650</xdr:colOff>
      <xdr:row>10</xdr:row>
      <xdr:rowOff>152400</xdr:rowOff>
    </xdr:from>
    <xdr:to>
      <xdr:col>8</xdr:col>
      <xdr:colOff>447675</xdr:colOff>
      <xdr:row>10</xdr:row>
      <xdr:rowOff>342900</xdr:rowOff>
    </xdr:to>
    <xdr:sp macro="" textlink="">
      <xdr:nvSpPr>
        <xdr:cNvPr id="17" name="TextBox 16"/>
        <xdr:cNvSpPr txBox="1"/>
      </xdr:nvSpPr>
      <xdr:spPr>
        <a:xfrm>
          <a:off x="7734300" y="336232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238125</xdr:colOff>
      <xdr:row>11</xdr:row>
      <xdr:rowOff>133350</xdr:rowOff>
    </xdr:from>
    <xdr:to>
      <xdr:col>8</xdr:col>
      <xdr:colOff>438150</xdr:colOff>
      <xdr:row>11</xdr:row>
      <xdr:rowOff>323850</xdr:rowOff>
    </xdr:to>
    <xdr:sp macro="" textlink="">
      <xdr:nvSpPr>
        <xdr:cNvPr id="18" name="TextBox 17"/>
        <xdr:cNvSpPr txBox="1"/>
      </xdr:nvSpPr>
      <xdr:spPr>
        <a:xfrm>
          <a:off x="7724775" y="381952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257175</xdr:colOff>
      <xdr:row>12</xdr:row>
      <xdr:rowOff>57150</xdr:rowOff>
    </xdr:from>
    <xdr:to>
      <xdr:col>8</xdr:col>
      <xdr:colOff>457200</xdr:colOff>
      <xdr:row>12</xdr:row>
      <xdr:rowOff>247650</xdr:rowOff>
    </xdr:to>
    <xdr:sp macro="" textlink="">
      <xdr:nvSpPr>
        <xdr:cNvPr id="19" name="TextBox 18"/>
        <xdr:cNvSpPr txBox="1"/>
      </xdr:nvSpPr>
      <xdr:spPr>
        <a:xfrm>
          <a:off x="7743825" y="421957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266700</xdr:colOff>
      <xdr:row>13</xdr:row>
      <xdr:rowOff>76200</xdr:rowOff>
    </xdr:from>
    <xdr:to>
      <xdr:col>8</xdr:col>
      <xdr:colOff>466725</xdr:colOff>
      <xdr:row>13</xdr:row>
      <xdr:rowOff>266700</xdr:rowOff>
    </xdr:to>
    <xdr:sp macro="" textlink="">
      <xdr:nvSpPr>
        <xdr:cNvPr id="20" name="TextBox 19"/>
        <xdr:cNvSpPr txBox="1"/>
      </xdr:nvSpPr>
      <xdr:spPr>
        <a:xfrm>
          <a:off x="7753350" y="455295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266700</xdr:colOff>
      <xdr:row>14</xdr:row>
      <xdr:rowOff>111126</xdr:rowOff>
    </xdr:from>
    <xdr:to>
      <xdr:col>8</xdr:col>
      <xdr:colOff>466725</xdr:colOff>
      <xdr:row>14</xdr:row>
      <xdr:rowOff>301626</xdr:rowOff>
    </xdr:to>
    <xdr:sp macro="" textlink="">
      <xdr:nvSpPr>
        <xdr:cNvPr id="21" name="TextBox 20"/>
        <xdr:cNvSpPr txBox="1"/>
      </xdr:nvSpPr>
      <xdr:spPr>
        <a:xfrm>
          <a:off x="7735888" y="4889501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6</xdr:col>
      <xdr:colOff>180975</xdr:colOff>
      <xdr:row>8</xdr:row>
      <xdr:rowOff>123825</xdr:rowOff>
    </xdr:from>
    <xdr:to>
      <xdr:col>6</xdr:col>
      <xdr:colOff>381000</xdr:colOff>
      <xdr:row>8</xdr:row>
      <xdr:rowOff>314325</xdr:rowOff>
    </xdr:to>
    <xdr:sp macro="" textlink="">
      <xdr:nvSpPr>
        <xdr:cNvPr id="26" name="TextBox 25"/>
        <xdr:cNvSpPr txBox="1"/>
      </xdr:nvSpPr>
      <xdr:spPr>
        <a:xfrm>
          <a:off x="6296025" y="238125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190500</xdr:colOff>
      <xdr:row>9</xdr:row>
      <xdr:rowOff>142875</xdr:rowOff>
    </xdr:from>
    <xdr:to>
      <xdr:col>6</xdr:col>
      <xdr:colOff>390525</xdr:colOff>
      <xdr:row>9</xdr:row>
      <xdr:rowOff>333375</xdr:rowOff>
    </xdr:to>
    <xdr:sp macro="" textlink="">
      <xdr:nvSpPr>
        <xdr:cNvPr id="27" name="TextBox 26"/>
        <xdr:cNvSpPr txBox="1"/>
      </xdr:nvSpPr>
      <xdr:spPr>
        <a:xfrm>
          <a:off x="6305550" y="287655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190500</xdr:colOff>
      <xdr:row>10</xdr:row>
      <xdr:rowOff>142875</xdr:rowOff>
    </xdr:from>
    <xdr:to>
      <xdr:col>6</xdr:col>
      <xdr:colOff>390525</xdr:colOff>
      <xdr:row>10</xdr:row>
      <xdr:rowOff>333375</xdr:rowOff>
    </xdr:to>
    <xdr:sp macro="" textlink="">
      <xdr:nvSpPr>
        <xdr:cNvPr id="29" name="TextBox 28"/>
        <xdr:cNvSpPr txBox="1"/>
      </xdr:nvSpPr>
      <xdr:spPr>
        <a:xfrm>
          <a:off x="6305550" y="335280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190500</xdr:colOff>
      <xdr:row>11</xdr:row>
      <xdr:rowOff>123825</xdr:rowOff>
    </xdr:from>
    <xdr:to>
      <xdr:col>6</xdr:col>
      <xdr:colOff>390525</xdr:colOff>
      <xdr:row>11</xdr:row>
      <xdr:rowOff>314325</xdr:rowOff>
    </xdr:to>
    <xdr:sp macro="" textlink="">
      <xdr:nvSpPr>
        <xdr:cNvPr id="31" name="TextBox 30"/>
        <xdr:cNvSpPr txBox="1"/>
      </xdr:nvSpPr>
      <xdr:spPr>
        <a:xfrm>
          <a:off x="6305550" y="381000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200025</xdr:colOff>
      <xdr:row>12</xdr:row>
      <xdr:rowOff>47625</xdr:rowOff>
    </xdr:from>
    <xdr:to>
      <xdr:col>6</xdr:col>
      <xdr:colOff>400050</xdr:colOff>
      <xdr:row>12</xdr:row>
      <xdr:rowOff>238125</xdr:rowOff>
    </xdr:to>
    <xdr:sp macro="" textlink="">
      <xdr:nvSpPr>
        <xdr:cNvPr id="33" name="TextBox 32"/>
        <xdr:cNvSpPr txBox="1"/>
      </xdr:nvSpPr>
      <xdr:spPr>
        <a:xfrm>
          <a:off x="6315075" y="421005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200025</xdr:colOff>
      <xdr:row>13</xdr:row>
      <xdr:rowOff>66675</xdr:rowOff>
    </xdr:from>
    <xdr:to>
      <xdr:col>6</xdr:col>
      <xdr:colOff>400050</xdr:colOff>
      <xdr:row>13</xdr:row>
      <xdr:rowOff>257175</xdr:rowOff>
    </xdr:to>
    <xdr:sp macro="" textlink="">
      <xdr:nvSpPr>
        <xdr:cNvPr id="34" name="TextBox 33"/>
        <xdr:cNvSpPr txBox="1"/>
      </xdr:nvSpPr>
      <xdr:spPr>
        <a:xfrm>
          <a:off x="6315075" y="454342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209550</xdr:colOff>
      <xdr:row>14</xdr:row>
      <xdr:rowOff>114300</xdr:rowOff>
    </xdr:from>
    <xdr:to>
      <xdr:col>6</xdr:col>
      <xdr:colOff>409575</xdr:colOff>
      <xdr:row>14</xdr:row>
      <xdr:rowOff>304800</xdr:rowOff>
    </xdr:to>
    <xdr:sp macro="" textlink="">
      <xdr:nvSpPr>
        <xdr:cNvPr id="35" name="TextBox 34"/>
        <xdr:cNvSpPr txBox="1"/>
      </xdr:nvSpPr>
      <xdr:spPr>
        <a:xfrm>
          <a:off x="6324600" y="490537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161925</xdr:colOff>
      <xdr:row>8</xdr:row>
      <xdr:rowOff>123825</xdr:rowOff>
    </xdr:from>
    <xdr:to>
      <xdr:col>7</xdr:col>
      <xdr:colOff>361950</xdr:colOff>
      <xdr:row>8</xdr:row>
      <xdr:rowOff>314325</xdr:rowOff>
    </xdr:to>
    <xdr:sp macro="" textlink="">
      <xdr:nvSpPr>
        <xdr:cNvPr id="36" name="TextBox 35"/>
        <xdr:cNvSpPr txBox="1"/>
      </xdr:nvSpPr>
      <xdr:spPr>
        <a:xfrm>
          <a:off x="6962775" y="238125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152400</xdr:colOff>
      <xdr:row>9</xdr:row>
      <xdr:rowOff>152400</xdr:rowOff>
    </xdr:from>
    <xdr:to>
      <xdr:col>7</xdr:col>
      <xdr:colOff>352425</xdr:colOff>
      <xdr:row>9</xdr:row>
      <xdr:rowOff>342900</xdr:rowOff>
    </xdr:to>
    <xdr:sp macro="" textlink="">
      <xdr:nvSpPr>
        <xdr:cNvPr id="37" name="TextBox 36"/>
        <xdr:cNvSpPr txBox="1"/>
      </xdr:nvSpPr>
      <xdr:spPr>
        <a:xfrm>
          <a:off x="6953250" y="288607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161925</xdr:colOff>
      <xdr:row>10</xdr:row>
      <xdr:rowOff>152400</xdr:rowOff>
    </xdr:from>
    <xdr:to>
      <xdr:col>7</xdr:col>
      <xdr:colOff>361950</xdr:colOff>
      <xdr:row>10</xdr:row>
      <xdr:rowOff>342900</xdr:rowOff>
    </xdr:to>
    <xdr:sp macro="" textlink="">
      <xdr:nvSpPr>
        <xdr:cNvPr id="38" name="TextBox 37"/>
        <xdr:cNvSpPr txBox="1"/>
      </xdr:nvSpPr>
      <xdr:spPr>
        <a:xfrm>
          <a:off x="6962775" y="336232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171450</xdr:colOff>
      <xdr:row>11</xdr:row>
      <xdr:rowOff>123825</xdr:rowOff>
    </xdr:from>
    <xdr:to>
      <xdr:col>7</xdr:col>
      <xdr:colOff>371475</xdr:colOff>
      <xdr:row>11</xdr:row>
      <xdr:rowOff>314325</xdr:rowOff>
    </xdr:to>
    <xdr:sp macro="" textlink="">
      <xdr:nvSpPr>
        <xdr:cNvPr id="39" name="TextBox 38"/>
        <xdr:cNvSpPr txBox="1"/>
      </xdr:nvSpPr>
      <xdr:spPr>
        <a:xfrm>
          <a:off x="6972300" y="381000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180975</xdr:colOff>
      <xdr:row>12</xdr:row>
      <xdr:rowOff>66675</xdr:rowOff>
    </xdr:from>
    <xdr:to>
      <xdr:col>7</xdr:col>
      <xdr:colOff>381000</xdr:colOff>
      <xdr:row>12</xdr:row>
      <xdr:rowOff>257175</xdr:rowOff>
    </xdr:to>
    <xdr:sp macro="" textlink="">
      <xdr:nvSpPr>
        <xdr:cNvPr id="40" name="TextBox 39"/>
        <xdr:cNvSpPr txBox="1"/>
      </xdr:nvSpPr>
      <xdr:spPr>
        <a:xfrm>
          <a:off x="6981825" y="422910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190500</xdr:colOff>
      <xdr:row>13</xdr:row>
      <xdr:rowOff>76200</xdr:rowOff>
    </xdr:from>
    <xdr:to>
      <xdr:col>7</xdr:col>
      <xdr:colOff>390525</xdr:colOff>
      <xdr:row>13</xdr:row>
      <xdr:rowOff>266700</xdr:rowOff>
    </xdr:to>
    <xdr:sp macro="" textlink="">
      <xdr:nvSpPr>
        <xdr:cNvPr id="41" name="TextBox 40"/>
        <xdr:cNvSpPr txBox="1"/>
      </xdr:nvSpPr>
      <xdr:spPr>
        <a:xfrm>
          <a:off x="6991350" y="455295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200025</xdr:colOff>
      <xdr:row>14</xdr:row>
      <xdr:rowOff>109536</xdr:rowOff>
    </xdr:from>
    <xdr:to>
      <xdr:col>7</xdr:col>
      <xdr:colOff>400050</xdr:colOff>
      <xdr:row>14</xdr:row>
      <xdr:rowOff>300036</xdr:rowOff>
    </xdr:to>
    <xdr:sp macro="" textlink="">
      <xdr:nvSpPr>
        <xdr:cNvPr id="42" name="TextBox 41"/>
        <xdr:cNvSpPr txBox="1"/>
      </xdr:nvSpPr>
      <xdr:spPr>
        <a:xfrm>
          <a:off x="6986588" y="4887911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5</xdr:col>
      <xdr:colOff>266700</xdr:colOff>
      <xdr:row>17</xdr:row>
      <xdr:rowOff>133350</xdr:rowOff>
    </xdr:from>
    <xdr:to>
      <xdr:col>5</xdr:col>
      <xdr:colOff>466725</xdr:colOff>
      <xdr:row>17</xdr:row>
      <xdr:rowOff>323850</xdr:rowOff>
    </xdr:to>
    <xdr:sp macro="" textlink="">
      <xdr:nvSpPr>
        <xdr:cNvPr id="72" name="TextBox 71"/>
        <xdr:cNvSpPr txBox="1"/>
      </xdr:nvSpPr>
      <xdr:spPr>
        <a:xfrm>
          <a:off x="5695950" y="239077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285750</xdr:colOff>
      <xdr:row>18</xdr:row>
      <xdr:rowOff>133350</xdr:rowOff>
    </xdr:from>
    <xdr:to>
      <xdr:col>5</xdr:col>
      <xdr:colOff>485775</xdr:colOff>
      <xdr:row>18</xdr:row>
      <xdr:rowOff>323850</xdr:rowOff>
    </xdr:to>
    <xdr:sp macro="" textlink="">
      <xdr:nvSpPr>
        <xdr:cNvPr id="73" name="TextBox 72"/>
        <xdr:cNvSpPr txBox="1"/>
      </xdr:nvSpPr>
      <xdr:spPr>
        <a:xfrm>
          <a:off x="5715000" y="286702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266700</xdr:colOff>
      <xdr:row>19</xdr:row>
      <xdr:rowOff>104775</xdr:rowOff>
    </xdr:from>
    <xdr:to>
      <xdr:col>5</xdr:col>
      <xdr:colOff>466725</xdr:colOff>
      <xdr:row>19</xdr:row>
      <xdr:rowOff>295275</xdr:rowOff>
    </xdr:to>
    <xdr:sp macro="" textlink="">
      <xdr:nvSpPr>
        <xdr:cNvPr id="74" name="TextBox 73"/>
        <xdr:cNvSpPr txBox="1"/>
      </xdr:nvSpPr>
      <xdr:spPr>
        <a:xfrm>
          <a:off x="5695950" y="331470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276225</xdr:colOff>
      <xdr:row>20</xdr:row>
      <xdr:rowOff>104775</xdr:rowOff>
    </xdr:from>
    <xdr:to>
      <xdr:col>5</xdr:col>
      <xdr:colOff>476250</xdr:colOff>
      <xdr:row>20</xdr:row>
      <xdr:rowOff>295275</xdr:rowOff>
    </xdr:to>
    <xdr:sp macro="" textlink="">
      <xdr:nvSpPr>
        <xdr:cNvPr id="75" name="TextBox 74"/>
        <xdr:cNvSpPr txBox="1"/>
      </xdr:nvSpPr>
      <xdr:spPr>
        <a:xfrm>
          <a:off x="5705475" y="379095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276225</xdr:colOff>
      <xdr:row>21</xdr:row>
      <xdr:rowOff>28575</xdr:rowOff>
    </xdr:from>
    <xdr:to>
      <xdr:col>5</xdr:col>
      <xdr:colOff>476250</xdr:colOff>
      <xdr:row>21</xdr:row>
      <xdr:rowOff>219075</xdr:rowOff>
    </xdr:to>
    <xdr:sp macro="" textlink="">
      <xdr:nvSpPr>
        <xdr:cNvPr id="76" name="TextBox 75"/>
        <xdr:cNvSpPr txBox="1"/>
      </xdr:nvSpPr>
      <xdr:spPr>
        <a:xfrm>
          <a:off x="5705475" y="419100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285750</xdr:colOff>
      <xdr:row>22</xdr:row>
      <xdr:rowOff>38100</xdr:rowOff>
    </xdr:from>
    <xdr:to>
      <xdr:col>5</xdr:col>
      <xdr:colOff>485775</xdr:colOff>
      <xdr:row>22</xdr:row>
      <xdr:rowOff>228600</xdr:rowOff>
    </xdr:to>
    <xdr:sp macro="" textlink="">
      <xdr:nvSpPr>
        <xdr:cNvPr id="77" name="TextBox 76"/>
        <xdr:cNvSpPr txBox="1"/>
      </xdr:nvSpPr>
      <xdr:spPr>
        <a:xfrm>
          <a:off x="5715000" y="451485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Tahoma"/>
          </a:endParaRPr>
        </a:p>
      </xdr:txBody>
    </xdr:sp>
    <xdr:clientData/>
  </xdr:twoCellAnchor>
  <xdr:twoCellAnchor>
    <xdr:from>
      <xdr:col>5</xdr:col>
      <xdr:colOff>266700</xdr:colOff>
      <xdr:row>23</xdr:row>
      <xdr:rowOff>114300</xdr:rowOff>
    </xdr:from>
    <xdr:to>
      <xdr:col>5</xdr:col>
      <xdr:colOff>466725</xdr:colOff>
      <xdr:row>23</xdr:row>
      <xdr:rowOff>304800</xdr:rowOff>
    </xdr:to>
    <xdr:sp macro="" textlink="">
      <xdr:nvSpPr>
        <xdr:cNvPr id="78" name="TextBox 77"/>
        <xdr:cNvSpPr txBox="1"/>
      </xdr:nvSpPr>
      <xdr:spPr>
        <a:xfrm>
          <a:off x="5695950" y="490537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257175</xdr:colOff>
      <xdr:row>17</xdr:row>
      <xdr:rowOff>152400</xdr:rowOff>
    </xdr:from>
    <xdr:to>
      <xdr:col>8</xdr:col>
      <xdr:colOff>457200</xdr:colOff>
      <xdr:row>17</xdr:row>
      <xdr:rowOff>342900</xdr:rowOff>
    </xdr:to>
    <xdr:sp macro="" textlink="">
      <xdr:nvSpPr>
        <xdr:cNvPr id="79" name="TextBox 78"/>
        <xdr:cNvSpPr txBox="1"/>
      </xdr:nvSpPr>
      <xdr:spPr>
        <a:xfrm>
          <a:off x="7743825" y="240982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276225</xdr:colOff>
      <xdr:row>18</xdr:row>
      <xdr:rowOff>152400</xdr:rowOff>
    </xdr:from>
    <xdr:to>
      <xdr:col>8</xdr:col>
      <xdr:colOff>476250</xdr:colOff>
      <xdr:row>18</xdr:row>
      <xdr:rowOff>342900</xdr:rowOff>
    </xdr:to>
    <xdr:sp macro="" textlink="">
      <xdr:nvSpPr>
        <xdr:cNvPr id="80" name="TextBox 79"/>
        <xdr:cNvSpPr txBox="1"/>
      </xdr:nvSpPr>
      <xdr:spPr>
        <a:xfrm>
          <a:off x="7762875" y="288607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247650</xdr:colOff>
      <xdr:row>19</xdr:row>
      <xdr:rowOff>152400</xdr:rowOff>
    </xdr:from>
    <xdr:to>
      <xdr:col>8</xdr:col>
      <xdr:colOff>447675</xdr:colOff>
      <xdr:row>19</xdr:row>
      <xdr:rowOff>342900</xdr:rowOff>
    </xdr:to>
    <xdr:sp macro="" textlink="">
      <xdr:nvSpPr>
        <xdr:cNvPr id="81" name="TextBox 80"/>
        <xdr:cNvSpPr txBox="1"/>
      </xdr:nvSpPr>
      <xdr:spPr>
        <a:xfrm>
          <a:off x="7734300" y="336232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238125</xdr:colOff>
      <xdr:row>20</xdr:row>
      <xdr:rowOff>133350</xdr:rowOff>
    </xdr:from>
    <xdr:to>
      <xdr:col>8</xdr:col>
      <xdr:colOff>438150</xdr:colOff>
      <xdr:row>20</xdr:row>
      <xdr:rowOff>323850</xdr:rowOff>
    </xdr:to>
    <xdr:sp macro="" textlink="">
      <xdr:nvSpPr>
        <xdr:cNvPr id="82" name="TextBox 81"/>
        <xdr:cNvSpPr txBox="1"/>
      </xdr:nvSpPr>
      <xdr:spPr>
        <a:xfrm>
          <a:off x="7724775" y="381952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257175</xdr:colOff>
      <xdr:row>21</xdr:row>
      <xdr:rowOff>57150</xdr:rowOff>
    </xdr:from>
    <xdr:to>
      <xdr:col>8</xdr:col>
      <xdr:colOff>457200</xdr:colOff>
      <xdr:row>21</xdr:row>
      <xdr:rowOff>247650</xdr:rowOff>
    </xdr:to>
    <xdr:sp macro="" textlink="">
      <xdr:nvSpPr>
        <xdr:cNvPr id="83" name="TextBox 82"/>
        <xdr:cNvSpPr txBox="1"/>
      </xdr:nvSpPr>
      <xdr:spPr>
        <a:xfrm>
          <a:off x="7743825" y="421957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266700</xdr:colOff>
      <xdr:row>22</xdr:row>
      <xdr:rowOff>76200</xdr:rowOff>
    </xdr:from>
    <xdr:to>
      <xdr:col>8</xdr:col>
      <xdr:colOff>466725</xdr:colOff>
      <xdr:row>22</xdr:row>
      <xdr:rowOff>266700</xdr:rowOff>
    </xdr:to>
    <xdr:sp macro="" textlink="">
      <xdr:nvSpPr>
        <xdr:cNvPr id="84" name="TextBox 83"/>
        <xdr:cNvSpPr txBox="1"/>
      </xdr:nvSpPr>
      <xdr:spPr>
        <a:xfrm>
          <a:off x="7753350" y="455295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266700</xdr:colOff>
      <xdr:row>23</xdr:row>
      <xdr:rowOff>111126</xdr:rowOff>
    </xdr:from>
    <xdr:to>
      <xdr:col>8</xdr:col>
      <xdr:colOff>466725</xdr:colOff>
      <xdr:row>23</xdr:row>
      <xdr:rowOff>301626</xdr:rowOff>
    </xdr:to>
    <xdr:sp macro="" textlink="">
      <xdr:nvSpPr>
        <xdr:cNvPr id="85" name="TextBox 84"/>
        <xdr:cNvSpPr txBox="1"/>
      </xdr:nvSpPr>
      <xdr:spPr>
        <a:xfrm>
          <a:off x="7753350" y="4902201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6</xdr:col>
      <xdr:colOff>180975</xdr:colOff>
      <xdr:row>17</xdr:row>
      <xdr:rowOff>123825</xdr:rowOff>
    </xdr:from>
    <xdr:to>
      <xdr:col>6</xdr:col>
      <xdr:colOff>381000</xdr:colOff>
      <xdr:row>17</xdr:row>
      <xdr:rowOff>314325</xdr:rowOff>
    </xdr:to>
    <xdr:sp macro="" textlink="">
      <xdr:nvSpPr>
        <xdr:cNvPr id="86" name="TextBox 85"/>
        <xdr:cNvSpPr txBox="1"/>
      </xdr:nvSpPr>
      <xdr:spPr>
        <a:xfrm>
          <a:off x="6296025" y="238125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190500</xdr:colOff>
      <xdr:row>18</xdr:row>
      <xdr:rowOff>142875</xdr:rowOff>
    </xdr:from>
    <xdr:to>
      <xdr:col>6</xdr:col>
      <xdr:colOff>390525</xdr:colOff>
      <xdr:row>18</xdr:row>
      <xdr:rowOff>333375</xdr:rowOff>
    </xdr:to>
    <xdr:sp macro="" textlink="">
      <xdr:nvSpPr>
        <xdr:cNvPr id="87" name="TextBox 86"/>
        <xdr:cNvSpPr txBox="1"/>
      </xdr:nvSpPr>
      <xdr:spPr>
        <a:xfrm>
          <a:off x="6305550" y="287655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190500</xdr:colOff>
      <xdr:row>19</xdr:row>
      <xdr:rowOff>142875</xdr:rowOff>
    </xdr:from>
    <xdr:to>
      <xdr:col>6</xdr:col>
      <xdr:colOff>390525</xdr:colOff>
      <xdr:row>19</xdr:row>
      <xdr:rowOff>333375</xdr:rowOff>
    </xdr:to>
    <xdr:sp macro="" textlink="">
      <xdr:nvSpPr>
        <xdr:cNvPr id="88" name="TextBox 87"/>
        <xdr:cNvSpPr txBox="1"/>
      </xdr:nvSpPr>
      <xdr:spPr>
        <a:xfrm>
          <a:off x="6305550" y="335280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190500</xdr:colOff>
      <xdr:row>20</xdr:row>
      <xdr:rowOff>123825</xdr:rowOff>
    </xdr:from>
    <xdr:to>
      <xdr:col>6</xdr:col>
      <xdr:colOff>390525</xdr:colOff>
      <xdr:row>20</xdr:row>
      <xdr:rowOff>314325</xdr:rowOff>
    </xdr:to>
    <xdr:sp macro="" textlink="">
      <xdr:nvSpPr>
        <xdr:cNvPr id="89" name="TextBox 88"/>
        <xdr:cNvSpPr txBox="1"/>
      </xdr:nvSpPr>
      <xdr:spPr>
        <a:xfrm>
          <a:off x="6305550" y="381000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200025</xdr:colOff>
      <xdr:row>21</xdr:row>
      <xdr:rowOff>47625</xdr:rowOff>
    </xdr:from>
    <xdr:to>
      <xdr:col>6</xdr:col>
      <xdr:colOff>400050</xdr:colOff>
      <xdr:row>21</xdr:row>
      <xdr:rowOff>238125</xdr:rowOff>
    </xdr:to>
    <xdr:sp macro="" textlink="">
      <xdr:nvSpPr>
        <xdr:cNvPr id="90" name="TextBox 89"/>
        <xdr:cNvSpPr txBox="1"/>
      </xdr:nvSpPr>
      <xdr:spPr>
        <a:xfrm>
          <a:off x="6315075" y="421005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200025</xdr:colOff>
      <xdr:row>22</xdr:row>
      <xdr:rowOff>66675</xdr:rowOff>
    </xdr:from>
    <xdr:to>
      <xdr:col>6</xdr:col>
      <xdr:colOff>400050</xdr:colOff>
      <xdr:row>22</xdr:row>
      <xdr:rowOff>257175</xdr:rowOff>
    </xdr:to>
    <xdr:sp macro="" textlink="">
      <xdr:nvSpPr>
        <xdr:cNvPr id="91" name="TextBox 90"/>
        <xdr:cNvSpPr txBox="1"/>
      </xdr:nvSpPr>
      <xdr:spPr>
        <a:xfrm>
          <a:off x="6315075" y="454342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209550</xdr:colOff>
      <xdr:row>23</xdr:row>
      <xdr:rowOff>114300</xdr:rowOff>
    </xdr:from>
    <xdr:to>
      <xdr:col>6</xdr:col>
      <xdr:colOff>409575</xdr:colOff>
      <xdr:row>23</xdr:row>
      <xdr:rowOff>304800</xdr:rowOff>
    </xdr:to>
    <xdr:sp macro="" textlink="">
      <xdr:nvSpPr>
        <xdr:cNvPr id="92" name="TextBox 91"/>
        <xdr:cNvSpPr txBox="1"/>
      </xdr:nvSpPr>
      <xdr:spPr>
        <a:xfrm>
          <a:off x="6324600" y="490537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161925</xdr:colOff>
      <xdr:row>17</xdr:row>
      <xdr:rowOff>123825</xdr:rowOff>
    </xdr:from>
    <xdr:to>
      <xdr:col>7</xdr:col>
      <xdr:colOff>361950</xdr:colOff>
      <xdr:row>17</xdr:row>
      <xdr:rowOff>314325</xdr:rowOff>
    </xdr:to>
    <xdr:sp macro="" textlink="">
      <xdr:nvSpPr>
        <xdr:cNvPr id="93" name="TextBox 92"/>
        <xdr:cNvSpPr txBox="1"/>
      </xdr:nvSpPr>
      <xdr:spPr>
        <a:xfrm>
          <a:off x="6962775" y="238125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152400</xdr:colOff>
      <xdr:row>18</xdr:row>
      <xdr:rowOff>152400</xdr:rowOff>
    </xdr:from>
    <xdr:to>
      <xdr:col>7</xdr:col>
      <xdr:colOff>352425</xdr:colOff>
      <xdr:row>18</xdr:row>
      <xdr:rowOff>342900</xdr:rowOff>
    </xdr:to>
    <xdr:sp macro="" textlink="">
      <xdr:nvSpPr>
        <xdr:cNvPr id="94" name="TextBox 93"/>
        <xdr:cNvSpPr txBox="1"/>
      </xdr:nvSpPr>
      <xdr:spPr>
        <a:xfrm>
          <a:off x="6953250" y="288607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161925</xdr:colOff>
      <xdr:row>19</xdr:row>
      <xdr:rowOff>152400</xdr:rowOff>
    </xdr:from>
    <xdr:to>
      <xdr:col>7</xdr:col>
      <xdr:colOff>361950</xdr:colOff>
      <xdr:row>19</xdr:row>
      <xdr:rowOff>342900</xdr:rowOff>
    </xdr:to>
    <xdr:sp macro="" textlink="">
      <xdr:nvSpPr>
        <xdr:cNvPr id="95" name="TextBox 94"/>
        <xdr:cNvSpPr txBox="1"/>
      </xdr:nvSpPr>
      <xdr:spPr>
        <a:xfrm>
          <a:off x="6962775" y="336232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171450</xdr:colOff>
      <xdr:row>20</xdr:row>
      <xdr:rowOff>123825</xdr:rowOff>
    </xdr:from>
    <xdr:to>
      <xdr:col>7</xdr:col>
      <xdr:colOff>371475</xdr:colOff>
      <xdr:row>20</xdr:row>
      <xdr:rowOff>314325</xdr:rowOff>
    </xdr:to>
    <xdr:sp macro="" textlink="">
      <xdr:nvSpPr>
        <xdr:cNvPr id="96" name="TextBox 95"/>
        <xdr:cNvSpPr txBox="1"/>
      </xdr:nvSpPr>
      <xdr:spPr>
        <a:xfrm>
          <a:off x="6972300" y="381000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180975</xdr:colOff>
      <xdr:row>21</xdr:row>
      <xdr:rowOff>66675</xdr:rowOff>
    </xdr:from>
    <xdr:to>
      <xdr:col>7</xdr:col>
      <xdr:colOff>381000</xdr:colOff>
      <xdr:row>21</xdr:row>
      <xdr:rowOff>257175</xdr:rowOff>
    </xdr:to>
    <xdr:sp macro="" textlink="">
      <xdr:nvSpPr>
        <xdr:cNvPr id="97" name="TextBox 96"/>
        <xdr:cNvSpPr txBox="1"/>
      </xdr:nvSpPr>
      <xdr:spPr>
        <a:xfrm>
          <a:off x="6981825" y="422910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190500</xdr:colOff>
      <xdr:row>22</xdr:row>
      <xdr:rowOff>76200</xdr:rowOff>
    </xdr:from>
    <xdr:to>
      <xdr:col>7</xdr:col>
      <xdr:colOff>390525</xdr:colOff>
      <xdr:row>22</xdr:row>
      <xdr:rowOff>266700</xdr:rowOff>
    </xdr:to>
    <xdr:sp macro="" textlink="">
      <xdr:nvSpPr>
        <xdr:cNvPr id="98" name="TextBox 97"/>
        <xdr:cNvSpPr txBox="1"/>
      </xdr:nvSpPr>
      <xdr:spPr>
        <a:xfrm>
          <a:off x="6991350" y="455295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100"/>
            <a:t>√</a:t>
          </a:r>
        </a:p>
      </xdr:txBody>
    </xdr:sp>
    <xdr:clientData/>
  </xdr:twoCellAnchor>
  <xdr:twoCellAnchor>
    <xdr:from>
      <xdr:col>7</xdr:col>
      <xdr:colOff>200025</xdr:colOff>
      <xdr:row>23</xdr:row>
      <xdr:rowOff>109536</xdr:rowOff>
    </xdr:from>
    <xdr:to>
      <xdr:col>7</xdr:col>
      <xdr:colOff>400050</xdr:colOff>
      <xdr:row>23</xdr:row>
      <xdr:rowOff>300036</xdr:rowOff>
    </xdr:to>
    <xdr:sp macro="" textlink="">
      <xdr:nvSpPr>
        <xdr:cNvPr id="99" name="TextBox 98"/>
        <xdr:cNvSpPr txBox="1"/>
      </xdr:nvSpPr>
      <xdr:spPr>
        <a:xfrm>
          <a:off x="7000875" y="4900611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5</xdr:col>
      <xdr:colOff>276225</xdr:colOff>
      <xdr:row>24</xdr:row>
      <xdr:rowOff>28575</xdr:rowOff>
    </xdr:from>
    <xdr:to>
      <xdr:col>5</xdr:col>
      <xdr:colOff>476250</xdr:colOff>
      <xdr:row>24</xdr:row>
      <xdr:rowOff>219075</xdr:rowOff>
    </xdr:to>
    <xdr:sp macro="" textlink="">
      <xdr:nvSpPr>
        <xdr:cNvPr id="128" name="TextBox 127"/>
        <xdr:cNvSpPr txBox="1"/>
      </xdr:nvSpPr>
      <xdr:spPr>
        <a:xfrm>
          <a:off x="5705475" y="840105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285750</xdr:colOff>
      <xdr:row>25</xdr:row>
      <xdr:rowOff>38100</xdr:rowOff>
    </xdr:from>
    <xdr:to>
      <xdr:col>5</xdr:col>
      <xdr:colOff>485775</xdr:colOff>
      <xdr:row>25</xdr:row>
      <xdr:rowOff>228600</xdr:rowOff>
    </xdr:to>
    <xdr:sp macro="" textlink="">
      <xdr:nvSpPr>
        <xdr:cNvPr id="129" name="TextBox 128"/>
        <xdr:cNvSpPr txBox="1"/>
      </xdr:nvSpPr>
      <xdr:spPr>
        <a:xfrm>
          <a:off x="5715000" y="888682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266700</xdr:colOff>
      <xdr:row>26</xdr:row>
      <xdr:rowOff>114300</xdr:rowOff>
    </xdr:from>
    <xdr:to>
      <xdr:col>5</xdr:col>
      <xdr:colOff>466725</xdr:colOff>
      <xdr:row>26</xdr:row>
      <xdr:rowOff>304800</xdr:rowOff>
    </xdr:to>
    <xdr:sp macro="" textlink="">
      <xdr:nvSpPr>
        <xdr:cNvPr id="130" name="TextBox 129"/>
        <xdr:cNvSpPr txBox="1"/>
      </xdr:nvSpPr>
      <xdr:spPr>
        <a:xfrm>
          <a:off x="5695950" y="941070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257175</xdr:colOff>
      <xdr:row>24</xdr:row>
      <xdr:rowOff>57150</xdr:rowOff>
    </xdr:from>
    <xdr:to>
      <xdr:col>8</xdr:col>
      <xdr:colOff>457200</xdr:colOff>
      <xdr:row>24</xdr:row>
      <xdr:rowOff>247650</xdr:rowOff>
    </xdr:to>
    <xdr:sp macro="" textlink="">
      <xdr:nvSpPr>
        <xdr:cNvPr id="131" name="TextBox 130"/>
        <xdr:cNvSpPr txBox="1"/>
      </xdr:nvSpPr>
      <xdr:spPr>
        <a:xfrm>
          <a:off x="7743825" y="842962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266700</xdr:colOff>
      <xdr:row>25</xdr:row>
      <xdr:rowOff>76200</xdr:rowOff>
    </xdr:from>
    <xdr:to>
      <xdr:col>8</xdr:col>
      <xdr:colOff>466725</xdr:colOff>
      <xdr:row>25</xdr:row>
      <xdr:rowOff>266700</xdr:rowOff>
    </xdr:to>
    <xdr:sp macro="" textlink="">
      <xdr:nvSpPr>
        <xdr:cNvPr id="132" name="TextBox 131"/>
        <xdr:cNvSpPr txBox="1"/>
      </xdr:nvSpPr>
      <xdr:spPr>
        <a:xfrm>
          <a:off x="7753350" y="892492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266700</xdr:colOff>
      <xdr:row>26</xdr:row>
      <xdr:rowOff>111126</xdr:rowOff>
    </xdr:from>
    <xdr:to>
      <xdr:col>8</xdr:col>
      <xdr:colOff>466725</xdr:colOff>
      <xdr:row>26</xdr:row>
      <xdr:rowOff>301626</xdr:rowOff>
    </xdr:to>
    <xdr:sp macro="" textlink="">
      <xdr:nvSpPr>
        <xdr:cNvPr id="133" name="TextBox 132"/>
        <xdr:cNvSpPr txBox="1"/>
      </xdr:nvSpPr>
      <xdr:spPr>
        <a:xfrm>
          <a:off x="7753350" y="9407526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6</xdr:col>
      <xdr:colOff>200025</xdr:colOff>
      <xdr:row>24</xdr:row>
      <xdr:rowOff>47625</xdr:rowOff>
    </xdr:from>
    <xdr:to>
      <xdr:col>6</xdr:col>
      <xdr:colOff>400050</xdr:colOff>
      <xdr:row>24</xdr:row>
      <xdr:rowOff>238125</xdr:rowOff>
    </xdr:to>
    <xdr:sp macro="" textlink="">
      <xdr:nvSpPr>
        <xdr:cNvPr id="134" name="TextBox 133"/>
        <xdr:cNvSpPr txBox="1"/>
      </xdr:nvSpPr>
      <xdr:spPr>
        <a:xfrm>
          <a:off x="6315075" y="842010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200025</xdr:colOff>
      <xdr:row>25</xdr:row>
      <xdr:rowOff>66675</xdr:rowOff>
    </xdr:from>
    <xdr:to>
      <xdr:col>6</xdr:col>
      <xdr:colOff>400050</xdr:colOff>
      <xdr:row>25</xdr:row>
      <xdr:rowOff>257175</xdr:rowOff>
    </xdr:to>
    <xdr:sp macro="" textlink="">
      <xdr:nvSpPr>
        <xdr:cNvPr id="135" name="TextBox 134"/>
        <xdr:cNvSpPr txBox="1"/>
      </xdr:nvSpPr>
      <xdr:spPr>
        <a:xfrm>
          <a:off x="6315075" y="891540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209550</xdr:colOff>
      <xdr:row>26</xdr:row>
      <xdr:rowOff>114300</xdr:rowOff>
    </xdr:from>
    <xdr:to>
      <xdr:col>6</xdr:col>
      <xdr:colOff>409575</xdr:colOff>
      <xdr:row>26</xdr:row>
      <xdr:rowOff>304800</xdr:rowOff>
    </xdr:to>
    <xdr:sp macro="" textlink="">
      <xdr:nvSpPr>
        <xdr:cNvPr id="136" name="TextBox 135"/>
        <xdr:cNvSpPr txBox="1"/>
      </xdr:nvSpPr>
      <xdr:spPr>
        <a:xfrm>
          <a:off x="6324600" y="941070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180975</xdr:colOff>
      <xdr:row>24</xdr:row>
      <xdr:rowOff>66675</xdr:rowOff>
    </xdr:from>
    <xdr:to>
      <xdr:col>7</xdr:col>
      <xdr:colOff>381000</xdr:colOff>
      <xdr:row>24</xdr:row>
      <xdr:rowOff>257175</xdr:rowOff>
    </xdr:to>
    <xdr:sp macro="" textlink="">
      <xdr:nvSpPr>
        <xdr:cNvPr id="137" name="TextBox 136"/>
        <xdr:cNvSpPr txBox="1"/>
      </xdr:nvSpPr>
      <xdr:spPr>
        <a:xfrm>
          <a:off x="6981825" y="843915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190500</xdr:colOff>
      <xdr:row>25</xdr:row>
      <xdr:rowOff>76200</xdr:rowOff>
    </xdr:from>
    <xdr:to>
      <xdr:col>7</xdr:col>
      <xdr:colOff>390525</xdr:colOff>
      <xdr:row>25</xdr:row>
      <xdr:rowOff>266700</xdr:rowOff>
    </xdr:to>
    <xdr:sp macro="" textlink="">
      <xdr:nvSpPr>
        <xdr:cNvPr id="138" name="TextBox 137"/>
        <xdr:cNvSpPr txBox="1"/>
      </xdr:nvSpPr>
      <xdr:spPr>
        <a:xfrm>
          <a:off x="6991350" y="892492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200025</xdr:colOff>
      <xdr:row>26</xdr:row>
      <xdr:rowOff>109536</xdr:rowOff>
    </xdr:from>
    <xdr:to>
      <xdr:col>7</xdr:col>
      <xdr:colOff>400050</xdr:colOff>
      <xdr:row>26</xdr:row>
      <xdr:rowOff>300036</xdr:rowOff>
    </xdr:to>
    <xdr:sp macro="" textlink="">
      <xdr:nvSpPr>
        <xdr:cNvPr id="139" name="TextBox 138"/>
        <xdr:cNvSpPr txBox="1"/>
      </xdr:nvSpPr>
      <xdr:spPr>
        <a:xfrm>
          <a:off x="7000875" y="9405936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5</xdr:col>
      <xdr:colOff>276225</xdr:colOff>
      <xdr:row>27</xdr:row>
      <xdr:rowOff>85725</xdr:rowOff>
    </xdr:from>
    <xdr:to>
      <xdr:col>5</xdr:col>
      <xdr:colOff>476250</xdr:colOff>
      <xdr:row>27</xdr:row>
      <xdr:rowOff>276225</xdr:rowOff>
    </xdr:to>
    <xdr:sp macro="" textlink="">
      <xdr:nvSpPr>
        <xdr:cNvPr id="140" name="TextBox 139"/>
        <xdr:cNvSpPr txBox="1"/>
      </xdr:nvSpPr>
      <xdr:spPr>
        <a:xfrm>
          <a:off x="5705475" y="1118235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Tahoma"/>
          </a:endParaRPr>
        </a:p>
      </xdr:txBody>
    </xdr:sp>
    <xdr:clientData/>
  </xdr:twoCellAnchor>
  <xdr:twoCellAnchor>
    <xdr:from>
      <xdr:col>5</xdr:col>
      <xdr:colOff>285750</xdr:colOff>
      <xdr:row>28</xdr:row>
      <xdr:rowOff>38100</xdr:rowOff>
    </xdr:from>
    <xdr:to>
      <xdr:col>5</xdr:col>
      <xdr:colOff>485775</xdr:colOff>
      <xdr:row>28</xdr:row>
      <xdr:rowOff>228600</xdr:rowOff>
    </xdr:to>
    <xdr:sp macro="" textlink="">
      <xdr:nvSpPr>
        <xdr:cNvPr id="141" name="TextBox 140"/>
        <xdr:cNvSpPr txBox="1"/>
      </xdr:nvSpPr>
      <xdr:spPr>
        <a:xfrm>
          <a:off x="5715000" y="1030605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266700</xdr:colOff>
      <xdr:row>29</xdr:row>
      <xdr:rowOff>114300</xdr:rowOff>
    </xdr:from>
    <xdr:to>
      <xdr:col>5</xdr:col>
      <xdr:colOff>466725</xdr:colOff>
      <xdr:row>29</xdr:row>
      <xdr:rowOff>304800</xdr:rowOff>
    </xdr:to>
    <xdr:sp macro="" textlink="">
      <xdr:nvSpPr>
        <xdr:cNvPr id="142" name="TextBox 141"/>
        <xdr:cNvSpPr txBox="1"/>
      </xdr:nvSpPr>
      <xdr:spPr>
        <a:xfrm>
          <a:off x="5695950" y="10639425"/>
          <a:ext cx="200025" cy="1428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257175</xdr:colOff>
      <xdr:row>27</xdr:row>
      <xdr:rowOff>95250</xdr:rowOff>
    </xdr:from>
    <xdr:to>
      <xdr:col>8</xdr:col>
      <xdr:colOff>457200</xdr:colOff>
      <xdr:row>27</xdr:row>
      <xdr:rowOff>285750</xdr:rowOff>
    </xdr:to>
    <xdr:sp macro="" textlink="">
      <xdr:nvSpPr>
        <xdr:cNvPr id="143" name="TextBox 142"/>
        <xdr:cNvSpPr txBox="1"/>
      </xdr:nvSpPr>
      <xdr:spPr>
        <a:xfrm>
          <a:off x="7743825" y="1119187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266700</xdr:colOff>
      <xdr:row>28</xdr:row>
      <xdr:rowOff>76200</xdr:rowOff>
    </xdr:from>
    <xdr:to>
      <xdr:col>8</xdr:col>
      <xdr:colOff>466725</xdr:colOff>
      <xdr:row>28</xdr:row>
      <xdr:rowOff>266700</xdr:rowOff>
    </xdr:to>
    <xdr:sp macro="" textlink="">
      <xdr:nvSpPr>
        <xdr:cNvPr id="144" name="TextBox 143"/>
        <xdr:cNvSpPr txBox="1"/>
      </xdr:nvSpPr>
      <xdr:spPr>
        <a:xfrm>
          <a:off x="7753350" y="10344150"/>
          <a:ext cx="200025" cy="1809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266700</xdr:colOff>
      <xdr:row>29</xdr:row>
      <xdr:rowOff>111126</xdr:rowOff>
    </xdr:from>
    <xdr:to>
      <xdr:col>8</xdr:col>
      <xdr:colOff>466725</xdr:colOff>
      <xdr:row>29</xdr:row>
      <xdr:rowOff>301626</xdr:rowOff>
    </xdr:to>
    <xdr:sp macro="" textlink="">
      <xdr:nvSpPr>
        <xdr:cNvPr id="145" name="TextBox 144"/>
        <xdr:cNvSpPr txBox="1"/>
      </xdr:nvSpPr>
      <xdr:spPr>
        <a:xfrm>
          <a:off x="7753350" y="10636251"/>
          <a:ext cx="200025" cy="1428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6</xdr:col>
      <xdr:colOff>200025</xdr:colOff>
      <xdr:row>27</xdr:row>
      <xdr:rowOff>95250</xdr:rowOff>
    </xdr:from>
    <xdr:to>
      <xdr:col>6</xdr:col>
      <xdr:colOff>400050</xdr:colOff>
      <xdr:row>27</xdr:row>
      <xdr:rowOff>285750</xdr:rowOff>
    </xdr:to>
    <xdr:sp macro="" textlink="">
      <xdr:nvSpPr>
        <xdr:cNvPr id="146" name="TextBox 145"/>
        <xdr:cNvSpPr txBox="1"/>
      </xdr:nvSpPr>
      <xdr:spPr>
        <a:xfrm>
          <a:off x="6315075" y="1119187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200025</xdr:colOff>
      <xdr:row>28</xdr:row>
      <xdr:rowOff>66675</xdr:rowOff>
    </xdr:from>
    <xdr:to>
      <xdr:col>6</xdr:col>
      <xdr:colOff>400050</xdr:colOff>
      <xdr:row>28</xdr:row>
      <xdr:rowOff>257175</xdr:rowOff>
    </xdr:to>
    <xdr:sp macro="" textlink="">
      <xdr:nvSpPr>
        <xdr:cNvPr id="147" name="TextBox 146"/>
        <xdr:cNvSpPr txBox="1"/>
      </xdr:nvSpPr>
      <xdr:spPr>
        <a:xfrm>
          <a:off x="6315075" y="1033462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209550</xdr:colOff>
      <xdr:row>29</xdr:row>
      <xdr:rowOff>114300</xdr:rowOff>
    </xdr:from>
    <xdr:to>
      <xdr:col>6</xdr:col>
      <xdr:colOff>409575</xdr:colOff>
      <xdr:row>29</xdr:row>
      <xdr:rowOff>304800</xdr:rowOff>
    </xdr:to>
    <xdr:sp macro="" textlink="">
      <xdr:nvSpPr>
        <xdr:cNvPr id="148" name="TextBox 147"/>
        <xdr:cNvSpPr txBox="1"/>
      </xdr:nvSpPr>
      <xdr:spPr>
        <a:xfrm>
          <a:off x="6324600" y="10639425"/>
          <a:ext cx="200025" cy="142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180975</xdr:colOff>
      <xdr:row>27</xdr:row>
      <xdr:rowOff>95250</xdr:rowOff>
    </xdr:from>
    <xdr:to>
      <xdr:col>7</xdr:col>
      <xdr:colOff>381000</xdr:colOff>
      <xdr:row>27</xdr:row>
      <xdr:rowOff>285750</xdr:rowOff>
    </xdr:to>
    <xdr:sp macro="" textlink="">
      <xdr:nvSpPr>
        <xdr:cNvPr id="149" name="TextBox 148"/>
        <xdr:cNvSpPr txBox="1"/>
      </xdr:nvSpPr>
      <xdr:spPr>
        <a:xfrm>
          <a:off x="6981825" y="1119187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100"/>
            <a:t>√</a:t>
          </a:r>
        </a:p>
      </xdr:txBody>
    </xdr:sp>
    <xdr:clientData/>
  </xdr:twoCellAnchor>
  <xdr:twoCellAnchor>
    <xdr:from>
      <xdr:col>7</xdr:col>
      <xdr:colOff>190500</xdr:colOff>
      <xdr:row>28</xdr:row>
      <xdr:rowOff>76200</xdr:rowOff>
    </xdr:from>
    <xdr:to>
      <xdr:col>7</xdr:col>
      <xdr:colOff>390525</xdr:colOff>
      <xdr:row>28</xdr:row>
      <xdr:rowOff>266700</xdr:rowOff>
    </xdr:to>
    <xdr:sp macro="" textlink="">
      <xdr:nvSpPr>
        <xdr:cNvPr id="150" name="TextBox 149"/>
        <xdr:cNvSpPr txBox="1"/>
      </xdr:nvSpPr>
      <xdr:spPr>
        <a:xfrm>
          <a:off x="6991350" y="10344150"/>
          <a:ext cx="200025" cy="180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200025</xdr:colOff>
      <xdr:row>29</xdr:row>
      <xdr:rowOff>109536</xdr:rowOff>
    </xdr:from>
    <xdr:to>
      <xdr:col>7</xdr:col>
      <xdr:colOff>400050</xdr:colOff>
      <xdr:row>29</xdr:row>
      <xdr:rowOff>300036</xdr:rowOff>
    </xdr:to>
    <xdr:sp macro="" textlink="">
      <xdr:nvSpPr>
        <xdr:cNvPr id="151" name="TextBox 150"/>
        <xdr:cNvSpPr txBox="1"/>
      </xdr:nvSpPr>
      <xdr:spPr>
        <a:xfrm>
          <a:off x="7000875" y="10634661"/>
          <a:ext cx="200025" cy="152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5</xdr:col>
      <xdr:colOff>276225</xdr:colOff>
      <xdr:row>32</xdr:row>
      <xdr:rowOff>28575</xdr:rowOff>
    </xdr:from>
    <xdr:to>
      <xdr:col>5</xdr:col>
      <xdr:colOff>476250</xdr:colOff>
      <xdr:row>32</xdr:row>
      <xdr:rowOff>219075</xdr:rowOff>
    </xdr:to>
    <xdr:sp macro="" textlink="">
      <xdr:nvSpPr>
        <xdr:cNvPr id="152" name="TextBox 151"/>
        <xdr:cNvSpPr txBox="1"/>
      </xdr:nvSpPr>
      <xdr:spPr>
        <a:xfrm>
          <a:off x="5705475" y="1152525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285750</xdr:colOff>
      <xdr:row>33</xdr:row>
      <xdr:rowOff>38100</xdr:rowOff>
    </xdr:from>
    <xdr:to>
      <xdr:col>5</xdr:col>
      <xdr:colOff>485775</xdr:colOff>
      <xdr:row>33</xdr:row>
      <xdr:rowOff>228600</xdr:rowOff>
    </xdr:to>
    <xdr:sp macro="" textlink="">
      <xdr:nvSpPr>
        <xdr:cNvPr id="153" name="TextBox 152"/>
        <xdr:cNvSpPr txBox="1"/>
      </xdr:nvSpPr>
      <xdr:spPr>
        <a:xfrm>
          <a:off x="5715000" y="1185862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266700</xdr:colOff>
      <xdr:row>34</xdr:row>
      <xdr:rowOff>114300</xdr:rowOff>
    </xdr:from>
    <xdr:to>
      <xdr:col>5</xdr:col>
      <xdr:colOff>466725</xdr:colOff>
      <xdr:row>34</xdr:row>
      <xdr:rowOff>304800</xdr:rowOff>
    </xdr:to>
    <xdr:sp macro="" textlink="">
      <xdr:nvSpPr>
        <xdr:cNvPr id="154" name="TextBox 153"/>
        <xdr:cNvSpPr txBox="1"/>
      </xdr:nvSpPr>
      <xdr:spPr>
        <a:xfrm>
          <a:off x="5695950" y="1231582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257175</xdr:colOff>
      <xdr:row>32</xdr:row>
      <xdr:rowOff>57150</xdr:rowOff>
    </xdr:from>
    <xdr:to>
      <xdr:col>8</xdr:col>
      <xdr:colOff>457200</xdr:colOff>
      <xdr:row>32</xdr:row>
      <xdr:rowOff>247650</xdr:rowOff>
    </xdr:to>
    <xdr:sp macro="" textlink="">
      <xdr:nvSpPr>
        <xdr:cNvPr id="155" name="TextBox 154"/>
        <xdr:cNvSpPr txBox="1"/>
      </xdr:nvSpPr>
      <xdr:spPr>
        <a:xfrm>
          <a:off x="7743825" y="1155382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266700</xdr:colOff>
      <xdr:row>33</xdr:row>
      <xdr:rowOff>76200</xdr:rowOff>
    </xdr:from>
    <xdr:to>
      <xdr:col>8</xdr:col>
      <xdr:colOff>466725</xdr:colOff>
      <xdr:row>33</xdr:row>
      <xdr:rowOff>266700</xdr:rowOff>
    </xdr:to>
    <xdr:sp macro="" textlink="">
      <xdr:nvSpPr>
        <xdr:cNvPr id="156" name="TextBox 155"/>
        <xdr:cNvSpPr txBox="1"/>
      </xdr:nvSpPr>
      <xdr:spPr>
        <a:xfrm>
          <a:off x="7753350" y="1189672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266700</xdr:colOff>
      <xdr:row>34</xdr:row>
      <xdr:rowOff>111126</xdr:rowOff>
    </xdr:from>
    <xdr:to>
      <xdr:col>8</xdr:col>
      <xdr:colOff>466725</xdr:colOff>
      <xdr:row>34</xdr:row>
      <xdr:rowOff>301626</xdr:rowOff>
    </xdr:to>
    <xdr:sp macro="" textlink="">
      <xdr:nvSpPr>
        <xdr:cNvPr id="157" name="TextBox 156"/>
        <xdr:cNvSpPr txBox="1"/>
      </xdr:nvSpPr>
      <xdr:spPr>
        <a:xfrm>
          <a:off x="7753350" y="12312651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6</xdr:col>
      <xdr:colOff>200025</xdr:colOff>
      <xdr:row>32</xdr:row>
      <xdr:rowOff>47625</xdr:rowOff>
    </xdr:from>
    <xdr:to>
      <xdr:col>6</xdr:col>
      <xdr:colOff>400050</xdr:colOff>
      <xdr:row>32</xdr:row>
      <xdr:rowOff>238125</xdr:rowOff>
    </xdr:to>
    <xdr:sp macro="" textlink="">
      <xdr:nvSpPr>
        <xdr:cNvPr id="158" name="TextBox 157"/>
        <xdr:cNvSpPr txBox="1"/>
      </xdr:nvSpPr>
      <xdr:spPr>
        <a:xfrm>
          <a:off x="6315075" y="1154430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200025</xdr:colOff>
      <xdr:row>33</xdr:row>
      <xdr:rowOff>66675</xdr:rowOff>
    </xdr:from>
    <xdr:to>
      <xdr:col>6</xdr:col>
      <xdr:colOff>400050</xdr:colOff>
      <xdr:row>33</xdr:row>
      <xdr:rowOff>257175</xdr:rowOff>
    </xdr:to>
    <xdr:sp macro="" textlink="">
      <xdr:nvSpPr>
        <xdr:cNvPr id="159" name="TextBox 158"/>
        <xdr:cNvSpPr txBox="1"/>
      </xdr:nvSpPr>
      <xdr:spPr>
        <a:xfrm>
          <a:off x="6315075" y="1188720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209550</xdr:colOff>
      <xdr:row>34</xdr:row>
      <xdr:rowOff>114300</xdr:rowOff>
    </xdr:from>
    <xdr:to>
      <xdr:col>6</xdr:col>
      <xdr:colOff>409575</xdr:colOff>
      <xdr:row>34</xdr:row>
      <xdr:rowOff>304800</xdr:rowOff>
    </xdr:to>
    <xdr:sp macro="" textlink="">
      <xdr:nvSpPr>
        <xdr:cNvPr id="160" name="TextBox 159"/>
        <xdr:cNvSpPr txBox="1"/>
      </xdr:nvSpPr>
      <xdr:spPr>
        <a:xfrm>
          <a:off x="6324600" y="1231582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180975</xdr:colOff>
      <xdr:row>32</xdr:row>
      <xdr:rowOff>66675</xdr:rowOff>
    </xdr:from>
    <xdr:to>
      <xdr:col>7</xdr:col>
      <xdr:colOff>381000</xdr:colOff>
      <xdr:row>32</xdr:row>
      <xdr:rowOff>257175</xdr:rowOff>
    </xdr:to>
    <xdr:sp macro="" textlink="">
      <xdr:nvSpPr>
        <xdr:cNvPr id="161" name="TextBox 160"/>
        <xdr:cNvSpPr txBox="1"/>
      </xdr:nvSpPr>
      <xdr:spPr>
        <a:xfrm>
          <a:off x="6981825" y="1156335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190500</xdr:colOff>
      <xdr:row>33</xdr:row>
      <xdr:rowOff>76200</xdr:rowOff>
    </xdr:from>
    <xdr:to>
      <xdr:col>7</xdr:col>
      <xdr:colOff>390525</xdr:colOff>
      <xdr:row>33</xdr:row>
      <xdr:rowOff>266700</xdr:rowOff>
    </xdr:to>
    <xdr:sp macro="" textlink="">
      <xdr:nvSpPr>
        <xdr:cNvPr id="162" name="TextBox 161"/>
        <xdr:cNvSpPr txBox="1"/>
      </xdr:nvSpPr>
      <xdr:spPr>
        <a:xfrm>
          <a:off x="6991350" y="1189672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200025</xdr:colOff>
      <xdr:row>34</xdr:row>
      <xdr:rowOff>109536</xdr:rowOff>
    </xdr:from>
    <xdr:to>
      <xdr:col>7</xdr:col>
      <xdr:colOff>400050</xdr:colOff>
      <xdr:row>34</xdr:row>
      <xdr:rowOff>300036</xdr:rowOff>
    </xdr:to>
    <xdr:sp macro="" textlink="">
      <xdr:nvSpPr>
        <xdr:cNvPr id="163" name="TextBox 162"/>
        <xdr:cNvSpPr txBox="1"/>
      </xdr:nvSpPr>
      <xdr:spPr>
        <a:xfrm>
          <a:off x="7000875" y="12311061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5</xdr:col>
      <xdr:colOff>276225</xdr:colOff>
      <xdr:row>35</xdr:row>
      <xdr:rowOff>85725</xdr:rowOff>
    </xdr:from>
    <xdr:to>
      <xdr:col>5</xdr:col>
      <xdr:colOff>476250</xdr:colOff>
      <xdr:row>35</xdr:row>
      <xdr:rowOff>276225</xdr:rowOff>
    </xdr:to>
    <xdr:sp macro="" textlink="">
      <xdr:nvSpPr>
        <xdr:cNvPr id="164" name="TextBox 163"/>
        <xdr:cNvSpPr txBox="1"/>
      </xdr:nvSpPr>
      <xdr:spPr>
        <a:xfrm>
          <a:off x="5705475" y="1266825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285750</xdr:colOff>
      <xdr:row>36</xdr:row>
      <xdr:rowOff>38100</xdr:rowOff>
    </xdr:from>
    <xdr:to>
      <xdr:col>5</xdr:col>
      <xdr:colOff>485775</xdr:colOff>
      <xdr:row>36</xdr:row>
      <xdr:rowOff>228600</xdr:rowOff>
    </xdr:to>
    <xdr:sp macro="" textlink="">
      <xdr:nvSpPr>
        <xdr:cNvPr id="165" name="TextBox 164"/>
        <xdr:cNvSpPr txBox="1"/>
      </xdr:nvSpPr>
      <xdr:spPr>
        <a:xfrm>
          <a:off x="5715000" y="1314450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266700</xdr:colOff>
      <xdr:row>37</xdr:row>
      <xdr:rowOff>114300</xdr:rowOff>
    </xdr:from>
    <xdr:to>
      <xdr:col>5</xdr:col>
      <xdr:colOff>466725</xdr:colOff>
      <xdr:row>37</xdr:row>
      <xdr:rowOff>304800</xdr:rowOff>
    </xdr:to>
    <xdr:sp macro="" textlink="">
      <xdr:nvSpPr>
        <xdr:cNvPr id="166" name="TextBox 165"/>
        <xdr:cNvSpPr txBox="1"/>
      </xdr:nvSpPr>
      <xdr:spPr>
        <a:xfrm>
          <a:off x="5695950" y="1369695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257175</xdr:colOff>
      <xdr:row>35</xdr:row>
      <xdr:rowOff>95250</xdr:rowOff>
    </xdr:from>
    <xdr:to>
      <xdr:col>8</xdr:col>
      <xdr:colOff>457200</xdr:colOff>
      <xdr:row>35</xdr:row>
      <xdr:rowOff>285750</xdr:rowOff>
    </xdr:to>
    <xdr:sp macro="" textlink="">
      <xdr:nvSpPr>
        <xdr:cNvPr id="167" name="TextBox 166"/>
        <xdr:cNvSpPr txBox="1"/>
      </xdr:nvSpPr>
      <xdr:spPr>
        <a:xfrm>
          <a:off x="7743825" y="1267777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266700</xdr:colOff>
      <xdr:row>36</xdr:row>
      <xdr:rowOff>76200</xdr:rowOff>
    </xdr:from>
    <xdr:to>
      <xdr:col>8</xdr:col>
      <xdr:colOff>466725</xdr:colOff>
      <xdr:row>36</xdr:row>
      <xdr:rowOff>266700</xdr:rowOff>
    </xdr:to>
    <xdr:sp macro="" textlink="">
      <xdr:nvSpPr>
        <xdr:cNvPr id="168" name="TextBox 167"/>
        <xdr:cNvSpPr txBox="1"/>
      </xdr:nvSpPr>
      <xdr:spPr>
        <a:xfrm>
          <a:off x="7753350" y="1318260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266700</xdr:colOff>
      <xdr:row>37</xdr:row>
      <xdr:rowOff>111126</xdr:rowOff>
    </xdr:from>
    <xdr:to>
      <xdr:col>8</xdr:col>
      <xdr:colOff>466725</xdr:colOff>
      <xdr:row>37</xdr:row>
      <xdr:rowOff>301626</xdr:rowOff>
    </xdr:to>
    <xdr:sp macro="" textlink="">
      <xdr:nvSpPr>
        <xdr:cNvPr id="169" name="TextBox 168"/>
        <xdr:cNvSpPr txBox="1"/>
      </xdr:nvSpPr>
      <xdr:spPr>
        <a:xfrm>
          <a:off x="7753350" y="13693776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6</xdr:col>
      <xdr:colOff>200025</xdr:colOff>
      <xdr:row>35</xdr:row>
      <xdr:rowOff>95250</xdr:rowOff>
    </xdr:from>
    <xdr:to>
      <xdr:col>6</xdr:col>
      <xdr:colOff>400050</xdr:colOff>
      <xdr:row>35</xdr:row>
      <xdr:rowOff>285750</xdr:rowOff>
    </xdr:to>
    <xdr:sp macro="" textlink="">
      <xdr:nvSpPr>
        <xdr:cNvPr id="170" name="TextBox 169"/>
        <xdr:cNvSpPr txBox="1"/>
      </xdr:nvSpPr>
      <xdr:spPr>
        <a:xfrm>
          <a:off x="6315075" y="1267777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200025</xdr:colOff>
      <xdr:row>36</xdr:row>
      <xdr:rowOff>66675</xdr:rowOff>
    </xdr:from>
    <xdr:to>
      <xdr:col>6</xdr:col>
      <xdr:colOff>400050</xdr:colOff>
      <xdr:row>36</xdr:row>
      <xdr:rowOff>257175</xdr:rowOff>
    </xdr:to>
    <xdr:sp macro="" textlink="">
      <xdr:nvSpPr>
        <xdr:cNvPr id="171" name="TextBox 170"/>
        <xdr:cNvSpPr txBox="1"/>
      </xdr:nvSpPr>
      <xdr:spPr>
        <a:xfrm>
          <a:off x="6315075" y="1317307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209550</xdr:colOff>
      <xdr:row>37</xdr:row>
      <xdr:rowOff>114300</xdr:rowOff>
    </xdr:from>
    <xdr:to>
      <xdr:col>6</xdr:col>
      <xdr:colOff>409575</xdr:colOff>
      <xdr:row>37</xdr:row>
      <xdr:rowOff>304800</xdr:rowOff>
    </xdr:to>
    <xdr:sp macro="" textlink="">
      <xdr:nvSpPr>
        <xdr:cNvPr id="172" name="TextBox 171"/>
        <xdr:cNvSpPr txBox="1"/>
      </xdr:nvSpPr>
      <xdr:spPr>
        <a:xfrm>
          <a:off x="6324600" y="1369695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180975</xdr:colOff>
      <xdr:row>35</xdr:row>
      <xdr:rowOff>95250</xdr:rowOff>
    </xdr:from>
    <xdr:to>
      <xdr:col>7</xdr:col>
      <xdr:colOff>381000</xdr:colOff>
      <xdr:row>35</xdr:row>
      <xdr:rowOff>285750</xdr:rowOff>
    </xdr:to>
    <xdr:sp macro="" textlink="">
      <xdr:nvSpPr>
        <xdr:cNvPr id="173" name="TextBox 172"/>
        <xdr:cNvSpPr txBox="1"/>
      </xdr:nvSpPr>
      <xdr:spPr>
        <a:xfrm>
          <a:off x="6981825" y="1267777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190500</xdr:colOff>
      <xdr:row>36</xdr:row>
      <xdr:rowOff>76200</xdr:rowOff>
    </xdr:from>
    <xdr:to>
      <xdr:col>7</xdr:col>
      <xdr:colOff>390525</xdr:colOff>
      <xdr:row>36</xdr:row>
      <xdr:rowOff>266700</xdr:rowOff>
    </xdr:to>
    <xdr:sp macro="" textlink="">
      <xdr:nvSpPr>
        <xdr:cNvPr id="174" name="TextBox 173"/>
        <xdr:cNvSpPr txBox="1"/>
      </xdr:nvSpPr>
      <xdr:spPr>
        <a:xfrm>
          <a:off x="6991350" y="1318260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200025</xdr:colOff>
      <xdr:row>37</xdr:row>
      <xdr:rowOff>109536</xdr:rowOff>
    </xdr:from>
    <xdr:to>
      <xdr:col>7</xdr:col>
      <xdr:colOff>400050</xdr:colOff>
      <xdr:row>37</xdr:row>
      <xdr:rowOff>300036</xdr:rowOff>
    </xdr:to>
    <xdr:sp macro="" textlink="">
      <xdr:nvSpPr>
        <xdr:cNvPr id="175" name="TextBox 174"/>
        <xdr:cNvSpPr txBox="1"/>
      </xdr:nvSpPr>
      <xdr:spPr>
        <a:xfrm>
          <a:off x="7000875" y="13692186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5</xdr:col>
      <xdr:colOff>285750</xdr:colOff>
      <xdr:row>38</xdr:row>
      <xdr:rowOff>38100</xdr:rowOff>
    </xdr:from>
    <xdr:to>
      <xdr:col>5</xdr:col>
      <xdr:colOff>485775</xdr:colOff>
      <xdr:row>38</xdr:row>
      <xdr:rowOff>228600</xdr:rowOff>
    </xdr:to>
    <xdr:sp macro="" textlink="">
      <xdr:nvSpPr>
        <xdr:cNvPr id="200" name="TextBox 199"/>
        <xdr:cNvSpPr txBox="1"/>
      </xdr:nvSpPr>
      <xdr:spPr>
        <a:xfrm>
          <a:off x="5715000" y="1682115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266700</xdr:colOff>
      <xdr:row>39</xdr:row>
      <xdr:rowOff>114300</xdr:rowOff>
    </xdr:from>
    <xdr:to>
      <xdr:col>5</xdr:col>
      <xdr:colOff>466725</xdr:colOff>
      <xdr:row>39</xdr:row>
      <xdr:rowOff>304800</xdr:rowOff>
    </xdr:to>
    <xdr:sp macro="" textlink="">
      <xdr:nvSpPr>
        <xdr:cNvPr id="201" name="TextBox 200"/>
        <xdr:cNvSpPr txBox="1"/>
      </xdr:nvSpPr>
      <xdr:spPr>
        <a:xfrm>
          <a:off x="5695950" y="1737360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266700</xdr:colOff>
      <xdr:row>38</xdr:row>
      <xdr:rowOff>76200</xdr:rowOff>
    </xdr:from>
    <xdr:to>
      <xdr:col>8</xdr:col>
      <xdr:colOff>466725</xdr:colOff>
      <xdr:row>38</xdr:row>
      <xdr:rowOff>266700</xdr:rowOff>
    </xdr:to>
    <xdr:sp macro="" textlink="">
      <xdr:nvSpPr>
        <xdr:cNvPr id="202" name="TextBox 201"/>
        <xdr:cNvSpPr txBox="1"/>
      </xdr:nvSpPr>
      <xdr:spPr>
        <a:xfrm>
          <a:off x="7753350" y="1685925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266700</xdr:colOff>
      <xdr:row>39</xdr:row>
      <xdr:rowOff>111126</xdr:rowOff>
    </xdr:from>
    <xdr:to>
      <xdr:col>8</xdr:col>
      <xdr:colOff>466725</xdr:colOff>
      <xdr:row>39</xdr:row>
      <xdr:rowOff>301626</xdr:rowOff>
    </xdr:to>
    <xdr:sp macro="" textlink="">
      <xdr:nvSpPr>
        <xdr:cNvPr id="203" name="TextBox 202"/>
        <xdr:cNvSpPr txBox="1"/>
      </xdr:nvSpPr>
      <xdr:spPr>
        <a:xfrm>
          <a:off x="7753350" y="17370426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6</xdr:col>
      <xdr:colOff>200025</xdr:colOff>
      <xdr:row>38</xdr:row>
      <xdr:rowOff>66675</xdr:rowOff>
    </xdr:from>
    <xdr:to>
      <xdr:col>6</xdr:col>
      <xdr:colOff>400050</xdr:colOff>
      <xdr:row>38</xdr:row>
      <xdr:rowOff>257175</xdr:rowOff>
    </xdr:to>
    <xdr:sp macro="" textlink="">
      <xdr:nvSpPr>
        <xdr:cNvPr id="204" name="TextBox 203"/>
        <xdr:cNvSpPr txBox="1"/>
      </xdr:nvSpPr>
      <xdr:spPr>
        <a:xfrm>
          <a:off x="6315075" y="1684972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209550</xdr:colOff>
      <xdr:row>39</xdr:row>
      <xdr:rowOff>114300</xdr:rowOff>
    </xdr:from>
    <xdr:to>
      <xdr:col>6</xdr:col>
      <xdr:colOff>409575</xdr:colOff>
      <xdr:row>39</xdr:row>
      <xdr:rowOff>304800</xdr:rowOff>
    </xdr:to>
    <xdr:sp macro="" textlink="">
      <xdr:nvSpPr>
        <xdr:cNvPr id="205" name="TextBox 204"/>
        <xdr:cNvSpPr txBox="1"/>
      </xdr:nvSpPr>
      <xdr:spPr>
        <a:xfrm>
          <a:off x="6324600" y="1737360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190500</xdr:colOff>
      <xdr:row>38</xdr:row>
      <xdr:rowOff>76200</xdr:rowOff>
    </xdr:from>
    <xdr:to>
      <xdr:col>7</xdr:col>
      <xdr:colOff>390525</xdr:colOff>
      <xdr:row>38</xdr:row>
      <xdr:rowOff>266700</xdr:rowOff>
    </xdr:to>
    <xdr:sp macro="" textlink="">
      <xdr:nvSpPr>
        <xdr:cNvPr id="206" name="TextBox 205"/>
        <xdr:cNvSpPr txBox="1"/>
      </xdr:nvSpPr>
      <xdr:spPr>
        <a:xfrm>
          <a:off x="6991350" y="1685925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200025</xdr:colOff>
      <xdr:row>39</xdr:row>
      <xdr:rowOff>109536</xdr:rowOff>
    </xdr:from>
    <xdr:to>
      <xdr:col>7</xdr:col>
      <xdr:colOff>400050</xdr:colOff>
      <xdr:row>39</xdr:row>
      <xdr:rowOff>300036</xdr:rowOff>
    </xdr:to>
    <xdr:sp macro="" textlink="">
      <xdr:nvSpPr>
        <xdr:cNvPr id="207" name="TextBox 206"/>
        <xdr:cNvSpPr txBox="1"/>
      </xdr:nvSpPr>
      <xdr:spPr>
        <a:xfrm>
          <a:off x="7000875" y="17368836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5</xdr:col>
      <xdr:colOff>276225</xdr:colOff>
      <xdr:row>42</xdr:row>
      <xdr:rowOff>28575</xdr:rowOff>
    </xdr:from>
    <xdr:to>
      <xdr:col>5</xdr:col>
      <xdr:colOff>476250</xdr:colOff>
      <xdr:row>42</xdr:row>
      <xdr:rowOff>219075</xdr:rowOff>
    </xdr:to>
    <xdr:sp macro="" textlink="">
      <xdr:nvSpPr>
        <xdr:cNvPr id="208" name="TextBox 207"/>
        <xdr:cNvSpPr txBox="1"/>
      </xdr:nvSpPr>
      <xdr:spPr>
        <a:xfrm>
          <a:off x="5705475" y="1444942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285750</xdr:colOff>
      <xdr:row>43</xdr:row>
      <xdr:rowOff>38100</xdr:rowOff>
    </xdr:from>
    <xdr:to>
      <xdr:col>5</xdr:col>
      <xdr:colOff>485775</xdr:colOff>
      <xdr:row>43</xdr:row>
      <xdr:rowOff>228600</xdr:rowOff>
    </xdr:to>
    <xdr:sp macro="" textlink="">
      <xdr:nvSpPr>
        <xdr:cNvPr id="209" name="TextBox 208"/>
        <xdr:cNvSpPr txBox="1"/>
      </xdr:nvSpPr>
      <xdr:spPr>
        <a:xfrm>
          <a:off x="5715000" y="1517332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266700</xdr:colOff>
      <xdr:row>44</xdr:row>
      <xdr:rowOff>114300</xdr:rowOff>
    </xdr:from>
    <xdr:to>
      <xdr:col>5</xdr:col>
      <xdr:colOff>466725</xdr:colOff>
      <xdr:row>44</xdr:row>
      <xdr:rowOff>304800</xdr:rowOff>
    </xdr:to>
    <xdr:sp macro="" textlink="">
      <xdr:nvSpPr>
        <xdr:cNvPr id="210" name="TextBox 209"/>
        <xdr:cNvSpPr txBox="1"/>
      </xdr:nvSpPr>
      <xdr:spPr>
        <a:xfrm>
          <a:off x="5695950" y="1596390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257175</xdr:colOff>
      <xdr:row>42</xdr:row>
      <xdr:rowOff>57150</xdr:rowOff>
    </xdr:from>
    <xdr:to>
      <xdr:col>8</xdr:col>
      <xdr:colOff>457200</xdr:colOff>
      <xdr:row>42</xdr:row>
      <xdr:rowOff>247650</xdr:rowOff>
    </xdr:to>
    <xdr:sp macro="" textlink="">
      <xdr:nvSpPr>
        <xdr:cNvPr id="211" name="TextBox 210"/>
        <xdr:cNvSpPr txBox="1"/>
      </xdr:nvSpPr>
      <xdr:spPr>
        <a:xfrm>
          <a:off x="7743825" y="1447800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266700</xdr:colOff>
      <xdr:row>43</xdr:row>
      <xdr:rowOff>76200</xdr:rowOff>
    </xdr:from>
    <xdr:to>
      <xdr:col>8</xdr:col>
      <xdr:colOff>466725</xdr:colOff>
      <xdr:row>43</xdr:row>
      <xdr:rowOff>266700</xdr:rowOff>
    </xdr:to>
    <xdr:sp macro="" textlink="">
      <xdr:nvSpPr>
        <xdr:cNvPr id="212" name="TextBox 211"/>
        <xdr:cNvSpPr txBox="1"/>
      </xdr:nvSpPr>
      <xdr:spPr>
        <a:xfrm>
          <a:off x="7753350" y="1521142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266700</xdr:colOff>
      <xdr:row>44</xdr:row>
      <xdr:rowOff>111126</xdr:rowOff>
    </xdr:from>
    <xdr:to>
      <xdr:col>8</xdr:col>
      <xdr:colOff>466725</xdr:colOff>
      <xdr:row>44</xdr:row>
      <xdr:rowOff>301626</xdr:rowOff>
    </xdr:to>
    <xdr:sp macro="" textlink="">
      <xdr:nvSpPr>
        <xdr:cNvPr id="213" name="TextBox 212"/>
        <xdr:cNvSpPr txBox="1"/>
      </xdr:nvSpPr>
      <xdr:spPr>
        <a:xfrm>
          <a:off x="7753350" y="15960726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6</xdr:col>
      <xdr:colOff>200025</xdr:colOff>
      <xdr:row>42</xdr:row>
      <xdr:rowOff>47625</xdr:rowOff>
    </xdr:from>
    <xdr:to>
      <xdr:col>6</xdr:col>
      <xdr:colOff>400050</xdr:colOff>
      <xdr:row>42</xdr:row>
      <xdr:rowOff>238125</xdr:rowOff>
    </xdr:to>
    <xdr:sp macro="" textlink="">
      <xdr:nvSpPr>
        <xdr:cNvPr id="214" name="TextBox 213"/>
        <xdr:cNvSpPr txBox="1"/>
      </xdr:nvSpPr>
      <xdr:spPr>
        <a:xfrm>
          <a:off x="6315075" y="1446847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200025</xdr:colOff>
      <xdr:row>43</xdr:row>
      <xdr:rowOff>66675</xdr:rowOff>
    </xdr:from>
    <xdr:to>
      <xdr:col>6</xdr:col>
      <xdr:colOff>400050</xdr:colOff>
      <xdr:row>43</xdr:row>
      <xdr:rowOff>257175</xdr:rowOff>
    </xdr:to>
    <xdr:sp macro="" textlink="">
      <xdr:nvSpPr>
        <xdr:cNvPr id="215" name="TextBox 214"/>
        <xdr:cNvSpPr txBox="1"/>
      </xdr:nvSpPr>
      <xdr:spPr>
        <a:xfrm>
          <a:off x="6315075" y="1520190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209550</xdr:colOff>
      <xdr:row>44</xdr:row>
      <xdr:rowOff>114300</xdr:rowOff>
    </xdr:from>
    <xdr:to>
      <xdr:col>6</xdr:col>
      <xdr:colOff>409575</xdr:colOff>
      <xdr:row>44</xdr:row>
      <xdr:rowOff>304800</xdr:rowOff>
    </xdr:to>
    <xdr:sp macro="" textlink="">
      <xdr:nvSpPr>
        <xdr:cNvPr id="216" name="TextBox 215"/>
        <xdr:cNvSpPr txBox="1"/>
      </xdr:nvSpPr>
      <xdr:spPr>
        <a:xfrm>
          <a:off x="6324600" y="1596390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180975</xdr:colOff>
      <xdr:row>42</xdr:row>
      <xdr:rowOff>66675</xdr:rowOff>
    </xdr:from>
    <xdr:to>
      <xdr:col>7</xdr:col>
      <xdr:colOff>381000</xdr:colOff>
      <xdr:row>42</xdr:row>
      <xdr:rowOff>257175</xdr:rowOff>
    </xdr:to>
    <xdr:sp macro="" textlink="">
      <xdr:nvSpPr>
        <xdr:cNvPr id="217" name="TextBox 216"/>
        <xdr:cNvSpPr txBox="1"/>
      </xdr:nvSpPr>
      <xdr:spPr>
        <a:xfrm>
          <a:off x="6981825" y="1448752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200025</xdr:colOff>
      <xdr:row>44</xdr:row>
      <xdr:rowOff>109536</xdr:rowOff>
    </xdr:from>
    <xdr:to>
      <xdr:col>7</xdr:col>
      <xdr:colOff>400050</xdr:colOff>
      <xdr:row>44</xdr:row>
      <xdr:rowOff>300036</xdr:rowOff>
    </xdr:to>
    <xdr:sp macro="" textlink="">
      <xdr:nvSpPr>
        <xdr:cNvPr id="219" name="TextBox 218"/>
        <xdr:cNvSpPr txBox="1"/>
      </xdr:nvSpPr>
      <xdr:spPr>
        <a:xfrm>
          <a:off x="7000875" y="15959136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5</xdr:col>
      <xdr:colOff>276225</xdr:colOff>
      <xdr:row>45</xdr:row>
      <xdr:rowOff>85725</xdr:rowOff>
    </xdr:from>
    <xdr:to>
      <xdr:col>5</xdr:col>
      <xdr:colOff>476250</xdr:colOff>
      <xdr:row>45</xdr:row>
      <xdr:rowOff>276225</xdr:rowOff>
    </xdr:to>
    <xdr:sp macro="" textlink="">
      <xdr:nvSpPr>
        <xdr:cNvPr id="220" name="TextBox 219"/>
        <xdr:cNvSpPr txBox="1"/>
      </xdr:nvSpPr>
      <xdr:spPr>
        <a:xfrm>
          <a:off x="5705475" y="1639252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285750</xdr:colOff>
      <xdr:row>46</xdr:row>
      <xdr:rowOff>38100</xdr:rowOff>
    </xdr:from>
    <xdr:to>
      <xdr:col>5</xdr:col>
      <xdr:colOff>485775</xdr:colOff>
      <xdr:row>46</xdr:row>
      <xdr:rowOff>228600</xdr:rowOff>
    </xdr:to>
    <xdr:sp macro="" textlink="">
      <xdr:nvSpPr>
        <xdr:cNvPr id="221" name="TextBox 220"/>
        <xdr:cNvSpPr txBox="1"/>
      </xdr:nvSpPr>
      <xdr:spPr>
        <a:xfrm>
          <a:off x="5715000" y="1682115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266700</xdr:colOff>
      <xdr:row>47</xdr:row>
      <xdr:rowOff>114300</xdr:rowOff>
    </xdr:from>
    <xdr:to>
      <xdr:col>5</xdr:col>
      <xdr:colOff>466725</xdr:colOff>
      <xdr:row>47</xdr:row>
      <xdr:rowOff>304800</xdr:rowOff>
    </xdr:to>
    <xdr:sp macro="" textlink="">
      <xdr:nvSpPr>
        <xdr:cNvPr id="222" name="TextBox 221"/>
        <xdr:cNvSpPr txBox="1"/>
      </xdr:nvSpPr>
      <xdr:spPr>
        <a:xfrm>
          <a:off x="5695950" y="1737360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257175</xdr:colOff>
      <xdr:row>45</xdr:row>
      <xdr:rowOff>95250</xdr:rowOff>
    </xdr:from>
    <xdr:to>
      <xdr:col>8</xdr:col>
      <xdr:colOff>457200</xdr:colOff>
      <xdr:row>45</xdr:row>
      <xdr:rowOff>285750</xdr:rowOff>
    </xdr:to>
    <xdr:sp macro="" textlink="">
      <xdr:nvSpPr>
        <xdr:cNvPr id="223" name="TextBox 222"/>
        <xdr:cNvSpPr txBox="1"/>
      </xdr:nvSpPr>
      <xdr:spPr>
        <a:xfrm>
          <a:off x="7743825" y="1640205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266700</xdr:colOff>
      <xdr:row>46</xdr:row>
      <xdr:rowOff>76200</xdr:rowOff>
    </xdr:from>
    <xdr:to>
      <xdr:col>8</xdr:col>
      <xdr:colOff>466725</xdr:colOff>
      <xdr:row>46</xdr:row>
      <xdr:rowOff>266700</xdr:rowOff>
    </xdr:to>
    <xdr:sp macro="" textlink="">
      <xdr:nvSpPr>
        <xdr:cNvPr id="224" name="TextBox 223"/>
        <xdr:cNvSpPr txBox="1"/>
      </xdr:nvSpPr>
      <xdr:spPr>
        <a:xfrm>
          <a:off x="7753350" y="1685925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266700</xdr:colOff>
      <xdr:row>47</xdr:row>
      <xdr:rowOff>111126</xdr:rowOff>
    </xdr:from>
    <xdr:to>
      <xdr:col>8</xdr:col>
      <xdr:colOff>466725</xdr:colOff>
      <xdr:row>47</xdr:row>
      <xdr:rowOff>301626</xdr:rowOff>
    </xdr:to>
    <xdr:sp macro="" textlink="">
      <xdr:nvSpPr>
        <xdr:cNvPr id="225" name="TextBox 224"/>
        <xdr:cNvSpPr txBox="1"/>
      </xdr:nvSpPr>
      <xdr:spPr>
        <a:xfrm>
          <a:off x="7753350" y="17370426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6</xdr:col>
      <xdr:colOff>200025</xdr:colOff>
      <xdr:row>45</xdr:row>
      <xdr:rowOff>95250</xdr:rowOff>
    </xdr:from>
    <xdr:to>
      <xdr:col>6</xdr:col>
      <xdr:colOff>400050</xdr:colOff>
      <xdr:row>45</xdr:row>
      <xdr:rowOff>285750</xdr:rowOff>
    </xdr:to>
    <xdr:sp macro="" textlink="">
      <xdr:nvSpPr>
        <xdr:cNvPr id="226" name="TextBox 225"/>
        <xdr:cNvSpPr txBox="1"/>
      </xdr:nvSpPr>
      <xdr:spPr>
        <a:xfrm>
          <a:off x="6315075" y="1640205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200025</xdr:colOff>
      <xdr:row>46</xdr:row>
      <xdr:rowOff>66675</xdr:rowOff>
    </xdr:from>
    <xdr:to>
      <xdr:col>6</xdr:col>
      <xdr:colOff>400050</xdr:colOff>
      <xdr:row>46</xdr:row>
      <xdr:rowOff>257175</xdr:rowOff>
    </xdr:to>
    <xdr:sp macro="" textlink="">
      <xdr:nvSpPr>
        <xdr:cNvPr id="227" name="TextBox 226"/>
        <xdr:cNvSpPr txBox="1"/>
      </xdr:nvSpPr>
      <xdr:spPr>
        <a:xfrm>
          <a:off x="6315075" y="1684972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209550</xdr:colOff>
      <xdr:row>47</xdr:row>
      <xdr:rowOff>114300</xdr:rowOff>
    </xdr:from>
    <xdr:to>
      <xdr:col>6</xdr:col>
      <xdr:colOff>409575</xdr:colOff>
      <xdr:row>47</xdr:row>
      <xdr:rowOff>304800</xdr:rowOff>
    </xdr:to>
    <xdr:sp macro="" textlink="">
      <xdr:nvSpPr>
        <xdr:cNvPr id="228" name="TextBox 227"/>
        <xdr:cNvSpPr txBox="1"/>
      </xdr:nvSpPr>
      <xdr:spPr>
        <a:xfrm>
          <a:off x="6324600" y="1737360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180975</xdr:colOff>
      <xdr:row>45</xdr:row>
      <xdr:rowOff>95250</xdr:rowOff>
    </xdr:from>
    <xdr:to>
      <xdr:col>7</xdr:col>
      <xdr:colOff>381000</xdr:colOff>
      <xdr:row>45</xdr:row>
      <xdr:rowOff>285750</xdr:rowOff>
    </xdr:to>
    <xdr:sp macro="" textlink="">
      <xdr:nvSpPr>
        <xdr:cNvPr id="229" name="TextBox 228"/>
        <xdr:cNvSpPr txBox="1"/>
      </xdr:nvSpPr>
      <xdr:spPr>
        <a:xfrm>
          <a:off x="6981825" y="1640205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190500</xdr:colOff>
      <xdr:row>46</xdr:row>
      <xdr:rowOff>76200</xdr:rowOff>
    </xdr:from>
    <xdr:to>
      <xdr:col>7</xdr:col>
      <xdr:colOff>390525</xdr:colOff>
      <xdr:row>46</xdr:row>
      <xdr:rowOff>266700</xdr:rowOff>
    </xdr:to>
    <xdr:sp macro="" textlink="">
      <xdr:nvSpPr>
        <xdr:cNvPr id="230" name="TextBox 229"/>
        <xdr:cNvSpPr txBox="1"/>
      </xdr:nvSpPr>
      <xdr:spPr>
        <a:xfrm>
          <a:off x="6991350" y="1685925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200025</xdr:colOff>
      <xdr:row>47</xdr:row>
      <xdr:rowOff>109536</xdr:rowOff>
    </xdr:from>
    <xdr:to>
      <xdr:col>7</xdr:col>
      <xdr:colOff>400050</xdr:colOff>
      <xdr:row>47</xdr:row>
      <xdr:rowOff>300036</xdr:rowOff>
    </xdr:to>
    <xdr:sp macro="" textlink="">
      <xdr:nvSpPr>
        <xdr:cNvPr id="231" name="TextBox 230"/>
        <xdr:cNvSpPr txBox="1"/>
      </xdr:nvSpPr>
      <xdr:spPr>
        <a:xfrm>
          <a:off x="7000875" y="17368836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5</xdr:col>
      <xdr:colOff>285750</xdr:colOff>
      <xdr:row>48</xdr:row>
      <xdr:rowOff>38100</xdr:rowOff>
    </xdr:from>
    <xdr:to>
      <xdr:col>5</xdr:col>
      <xdr:colOff>485775</xdr:colOff>
      <xdr:row>48</xdr:row>
      <xdr:rowOff>228600</xdr:rowOff>
    </xdr:to>
    <xdr:sp macro="" textlink="">
      <xdr:nvSpPr>
        <xdr:cNvPr id="232" name="TextBox 231"/>
        <xdr:cNvSpPr txBox="1"/>
      </xdr:nvSpPr>
      <xdr:spPr>
        <a:xfrm>
          <a:off x="5715000" y="1767840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266700</xdr:colOff>
      <xdr:row>49</xdr:row>
      <xdr:rowOff>114300</xdr:rowOff>
    </xdr:from>
    <xdr:to>
      <xdr:col>5</xdr:col>
      <xdr:colOff>466725</xdr:colOff>
      <xdr:row>49</xdr:row>
      <xdr:rowOff>304800</xdr:rowOff>
    </xdr:to>
    <xdr:sp macro="" textlink="">
      <xdr:nvSpPr>
        <xdr:cNvPr id="233" name="TextBox 232"/>
        <xdr:cNvSpPr txBox="1"/>
      </xdr:nvSpPr>
      <xdr:spPr>
        <a:xfrm>
          <a:off x="5695950" y="1823085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266700</xdr:colOff>
      <xdr:row>48</xdr:row>
      <xdr:rowOff>76200</xdr:rowOff>
    </xdr:from>
    <xdr:to>
      <xdr:col>8</xdr:col>
      <xdr:colOff>466725</xdr:colOff>
      <xdr:row>48</xdr:row>
      <xdr:rowOff>266700</xdr:rowOff>
    </xdr:to>
    <xdr:sp macro="" textlink="">
      <xdr:nvSpPr>
        <xdr:cNvPr id="234" name="TextBox 233"/>
        <xdr:cNvSpPr txBox="1"/>
      </xdr:nvSpPr>
      <xdr:spPr>
        <a:xfrm>
          <a:off x="7753350" y="1771650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266700</xdr:colOff>
      <xdr:row>49</xdr:row>
      <xdr:rowOff>111126</xdr:rowOff>
    </xdr:from>
    <xdr:to>
      <xdr:col>8</xdr:col>
      <xdr:colOff>466725</xdr:colOff>
      <xdr:row>49</xdr:row>
      <xdr:rowOff>301626</xdr:rowOff>
    </xdr:to>
    <xdr:sp macro="" textlink="">
      <xdr:nvSpPr>
        <xdr:cNvPr id="235" name="TextBox 234"/>
        <xdr:cNvSpPr txBox="1"/>
      </xdr:nvSpPr>
      <xdr:spPr>
        <a:xfrm>
          <a:off x="7753350" y="18227676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6</xdr:col>
      <xdr:colOff>200025</xdr:colOff>
      <xdr:row>48</xdr:row>
      <xdr:rowOff>66675</xdr:rowOff>
    </xdr:from>
    <xdr:to>
      <xdr:col>6</xdr:col>
      <xdr:colOff>400050</xdr:colOff>
      <xdr:row>48</xdr:row>
      <xdr:rowOff>257175</xdr:rowOff>
    </xdr:to>
    <xdr:sp macro="" textlink="">
      <xdr:nvSpPr>
        <xdr:cNvPr id="236" name="TextBox 235"/>
        <xdr:cNvSpPr txBox="1"/>
      </xdr:nvSpPr>
      <xdr:spPr>
        <a:xfrm>
          <a:off x="6315075" y="1770697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209550</xdr:colOff>
      <xdr:row>49</xdr:row>
      <xdr:rowOff>114300</xdr:rowOff>
    </xdr:from>
    <xdr:to>
      <xdr:col>6</xdr:col>
      <xdr:colOff>409575</xdr:colOff>
      <xdr:row>49</xdr:row>
      <xdr:rowOff>304800</xdr:rowOff>
    </xdr:to>
    <xdr:sp macro="" textlink="">
      <xdr:nvSpPr>
        <xdr:cNvPr id="237" name="TextBox 236"/>
        <xdr:cNvSpPr txBox="1"/>
      </xdr:nvSpPr>
      <xdr:spPr>
        <a:xfrm>
          <a:off x="6324600" y="1823085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200025</xdr:colOff>
      <xdr:row>49</xdr:row>
      <xdr:rowOff>109536</xdr:rowOff>
    </xdr:from>
    <xdr:to>
      <xdr:col>7</xdr:col>
      <xdr:colOff>400050</xdr:colOff>
      <xdr:row>49</xdr:row>
      <xdr:rowOff>300036</xdr:rowOff>
    </xdr:to>
    <xdr:sp macro="" textlink="">
      <xdr:nvSpPr>
        <xdr:cNvPr id="239" name="TextBox 238"/>
        <xdr:cNvSpPr txBox="1"/>
      </xdr:nvSpPr>
      <xdr:spPr>
        <a:xfrm>
          <a:off x="7000875" y="18226086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219075</xdr:colOff>
      <xdr:row>48</xdr:row>
      <xdr:rowOff>76200</xdr:rowOff>
    </xdr:from>
    <xdr:to>
      <xdr:col>7</xdr:col>
      <xdr:colOff>419100</xdr:colOff>
      <xdr:row>48</xdr:row>
      <xdr:rowOff>266700</xdr:rowOff>
    </xdr:to>
    <xdr:sp macro="" textlink="">
      <xdr:nvSpPr>
        <xdr:cNvPr id="240" name="TextBox 239"/>
        <xdr:cNvSpPr txBox="1"/>
      </xdr:nvSpPr>
      <xdr:spPr>
        <a:xfrm>
          <a:off x="7019925" y="2231707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7</xdr:col>
      <xdr:colOff>209550</xdr:colOff>
      <xdr:row>43</xdr:row>
      <xdr:rowOff>76200</xdr:rowOff>
    </xdr:from>
    <xdr:to>
      <xdr:col>7</xdr:col>
      <xdr:colOff>409575</xdr:colOff>
      <xdr:row>43</xdr:row>
      <xdr:rowOff>266700</xdr:rowOff>
    </xdr:to>
    <xdr:sp macro="" textlink="">
      <xdr:nvSpPr>
        <xdr:cNvPr id="241" name="TextBox 240"/>
        <xdr:cNvSpPr txBox="1"/>
      </xdr:nvSpPr>
      <xdr:spPr>
        <a:xfrm>
          <a:off x="7010400" y="1959292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266700</xdr:colOff>
      <xdr:row>52</xdr:row>
      <xdr:rowOff>133350</xdr:rowOff>
    </xdr:from>
    <xdr:to>
      <xdr:col>5</xdr:col>
      <xdr:colOff>466725</xdr:colOff>
      <xdr:row>52</xdr:row>
      <xdr:rowOff>323850</xdr:rowOff>
    </xdr:to>
    <xdr:sp macro="" textlink="">
      <xdr:nvSpPr>
        <xdr:cNvPr id="242" name="TextBox 241"/>
        <xdr:cNvSpPr txBox="1"/>
      </xdr:nvSpPr>
      <xdr:spPr>
        <a:xfrm>
          <a:off x="5695950" y="239077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266700</xdr:colOff>
      <xdr:row>53</xdr:row>
      <xdr:rowOff>133350</xdr:rowOff>
    </xdr:from>
    <xdr:to>
      <xdr:col>5</xdr:col>
      <xdr:colOff>466725</xdr:colOff>
      <xdr:row>53</xdr:row>
      <xdr:rowOff>323850</xdr:rowOff>
    </xdr:to>
    <xdr:sp macro="" textlink="">
      <xdr:nvSpPr>
        <xdr:cNvPr id="243" name="TextBox 242"/>
        <xdr:cNvSpPr txBox="1"/>
      </xdr:nvSpPr>
      <xdr:spPr>
        <a:xfrm>
          <a:off x="5695950" y="2465070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266700</xdr:colOff>
      <xdr:row>54</xdr:row>
      <xdr:rowOff>104775</xdr:rowOff>
    </xdr:from>
    <xdr:to>
      <xdr:col>5</xdr:col>
      <xdr:colOff>466725</xdr:colOff>
      <xdr:row>54</xdr:row>
      <xdr:rowOff>295275</xdr:rowOff>
    </xdr:to>
    <xdr:sp macro="" textlink="">
      <xdr:nvSpPr>
        <xdr:cNvPr id="244" name="TextBox 243"/>
        <xdr:cNvSpPr txBox="1"/>
      </xdr:nvSpPr>
      <xdr:spPr>
        <a:xfrm>
          <a:off x="5695950" y="364807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257175</xdr:colOff>
      <xdr:row>52</xdr:row>
      <xdr:rowOff>152400</xdr:rowOff>
    </xdr:from>
    <xdr:to>
      <xdr:col>8</xdr:col>
      <xdr:colOff>457200</xdr:colOff>
      <xdr:row>52</xdr:row>
      <xdr:rowOff>342900</xdr:rowOff>
    </xdr:to>
    <xdr:sp macro="" textlink="">
      <xdr:nvSpPr>
        <xdr:cNvPr id="245" name="TextBox 244"/>
        <xdr:cNvSpPr txBox="1"/>
      </xdr:nvSpPr>
      <xdr:spPr>
        <a:xfrm>
          <a:off x="7743825" y="240982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276225</xdr:colOff>
      <xdr:row>53</xdr:row>
      <xdr:rowOff>152400</xdr:rowOff>
    </xdr:from>
    <xdr:to>
      <xdr:col>8</xdr:col>
      <xdr:colOff>476250</xdr:colOff>
      <xdr:row>53</xdr:row>
      <xdr:rowOff>342900</xdr:rowOff>
    </xdr:to>
    <xdr:sp macro="" textlink="">
      <xdr:nvSpPr>
        <xdr:cNvPr id="246" name="TextBox 245"/>
        <xdr:cNvSpPr txBox="1"/>
      </xdr:nvSpPr>
      <xdr:spPr>
        <a:xfrm>
          <a:off x="7762875" y="318135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247650</xdr:colOff>
      <xdr:row>54</xdr:row>
      <xdr:rowOff>152400</xdr:rowOff>
    </xdr:from>
    <xdr:to>
      <xdr:col>8</xdr:col>
      <xdr:colOff>447675</xdr:colOff>
      <xdr:row>54</xdr:row>
      <xdr:rowOff>342900</xdr:rowOff>
    </xdr:to>
    <xdr:sp macro="" textlink="">
      <xdr:nvSpPr>
        <xdr:cNvPr id="247" name="TextBox 246"/>
        <xdr:cNvSpPr txBox="1"/>
      </xdr:nvSpPr>
      <xdr:spPr>
        <a:xfrm>
          <a:off x="7734300" y="369570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6</xdr:col>
      <xdr:colOff>180975</xdr:colOff>
      <xdr:row>52</xdr:row>
      <xdr:rowOff>123825</xdr:rowOff>
    </xdr:from>
    <xdr:to>
      <xdr:col>6</xdr:col>
      <xdr:colOff>381000</xdr:colOff>
      <xdr:row>52</xdr:row>
      <xdr:rowOff>314325</xdr:rowOff>
    </xdr:to>
    <xdr:sp macro="" textlink="">
      <xdr:nvSpPr>
        <xdr:cNvPr id="248" name="TextBox 247"/>
        <xdr:cNvSpPr txBox="1"/>
      </xdr:nvSpPr>
      <xdr:spPr>
        <a:xfrm>
          <a:off x="6296025" y="238125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190500</xdr:colOff>
      <xdr:row>53</xdr:row>
      <xdr:rowOff>142875</xdr:rowOff>
    </xdr:from>
    <xdr:to>
      <xdr:col>6</xdr:col>
      <xdr:colOff>390525</xdr:colOff>
      <xdr:row>53</xdr:row>
      <xdr:rowOff>333375</xdr:rowOff>
    </xdr:to>
    <xdr:sp macro="" textlink="">
      <xdr:nvSpPr>
        <xdr:cNvPr id="249" name="TextBox 248"/>
        <xdr:cNvSpPr txBox="1"/>
      </xdr:nvSpPr>
      <xdr:spPr>
        <a:xfrm>
          <a:off x="6305550" y="317182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190500</xdr:colOff>
      <xdr:row>54</xdr:row>
      <xdr:rowOff>142875</xdr:rowOff>
    </xdr:from>
    <xdr:to>
      <xdr:col>6</xdr:col>
      <xdr:colOff>390525</xdr:colOff>
      <xdr:row>54</xdr:row>
      <xdr:rowOff>333375</xdr:rowOff>
    </xdr:to>
    <xdr:sp macro="" textlink="">
      <xdr:nvSpPr>
        <xdr:cNvPr id="250" name="TextBox 249"/>
        <xdr:cNvSpPr txBox="1"/>
      </xdr:nvSpPr>
      <xdr:spPr>
        <a:xfrm>
          <a:off x="6305550" y="368617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161925</xdr:colOff>
      <xdr:row>52</xdr:row>
      <xdr:rowOff>123825</xdr:rowOff>
    </xdr:from>
    <xdr:to>
      <xdr:col>7</xdr:col>
      <xdr:colOff>361950</xdr:colOff>
      <xdr:row>52</xdr:row>
      <xdr:rowOff>314325</xdr:rowOff>
    </xdr:to>
    <xdr:sp macro="" textlink="">
      <xdr:nvSpPr>
        <xdr:cNvPr id="251" name="TextBox 250"/>
        <xdr:cNvSpPr txBox="1"/>
      </xdr:nvSpPr>
      <xdr:spPr>
        <a:xfrm>
          <a:off x="6962775" y="238125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152400</xdr:colOff>
      <xdr:row>53</xdr:row>
      <xdr:rowOff>152400</xdr:rowOff>
    </xdr:from>
    <xdr:to>
      <xdr:col>7</xdr:col>
      <xdr:colOff>352425</xdr:colOff>
      <xdr:row>53</xdr:row>
      <xdr:rowOff>342900</xdr:rowOff>
    </xdr:to>
    <xdr:sp macro="" textlink="">
      <xdr:nvSpPr>
        <xdr:cNvPr id="252" name="TextBox 251"/>
        <xdr:cNvSpPr txBox="1"/>
      </xdr:nvSpPr>
      <xdr:spPr>
        <a:xfrm>
          <a:off x="6953250" y="318135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161925</xdr:colOff>
      <xdr:row>54</xdr:row>
      <xdr:rowOff>152400</xdr:rowOff>
    </xdr:from>
    <xdr:to>
      <xdr:col>7</xdr:col>
      <xdr:colOff>361950</xdr:colOff>
      <xdr:row>54</xdr:row>
      <xdr:rowOff>342900</xdr:rowOff>
    </xdr:to>
    <xdr:sp macro="" textlink="">
      <xdr:nvSpPr>
        <xdr:cNvPr id="253" name="TextBox 252"/>
        <xdr:cNvSpPr txBox="1"/>
      </xdr:nvSpPr>
      <xdr:spPr>
        <a:xfrm>
          <a:off x="6962775" y="369570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5</xdr:col>
      <xdr:colOff>266700</xdr:colOff>
      <xdr:row>57</xdr:row>
      <xdr:rowOff>133350</xdr:rowOff>
    </xdr:from>
    <xdr:to>
      <xdr:col>5</xdr:col>
      <xdr:colOff>466725</xdr:colOff>
      <xdr:row>57</xdr:row>
      <xdr:rowOff>323850</xdr:rowOff>
    </xdr:to>
    <xdr:sp macro="" textlink="">
      <xdr:nvSpPr>
        <xdr:cNvPr id="254" name="TextBox 253"/>
        <xdr:cNvSpPr txBox="1"/>
      </xdr:nvSpPr>
      <xdr:spPr>
        <a:xfrm>
          <a:off x="5695950" y="2415540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266700</xdr:colOff>
      <xdr:row>58</xdr:row>
      <xdr:rowOff>133350</xdr:rowOff>
    </xdr:from>
    <xdr:to>
      <xdr:col>5</xdr:col>
      <xdr:colOff>466725</xdr:colOff>
      <xdr:row>58</xdr:row>
      <xdr:rowOff>323850</xdr:rowOff>
    </xdr:to>
    <xdr:sp macro="" textlink="">
      <xdr:nvSpPr>
        <xdr:cNvPr id="255" name="TextBox 254"/>
        <xdr:cNvSpPr txBox="1"/>
      </xdr:nvSpPr>
      <xdr:spPr>
        <a:xfrm>
          <a:off x="5695950" y="2465070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266700</xdr:colOff>
      <xdr:row>59</xdr:row>
      <xdr:rowOff>104775</xdr:rowOff>
    </xdr:from>
    <xdr:to>
      <xdr:col>5</xdr:col>
      <xdr:colOff>466725</xdr:colOff>
      <xdr:row>59</xdr:row>
      <xdr:rowOff>295275</xdr:rowOff>
    </xdr:to>
    <xdr:sp macro="" textlink="">
      <xdr:nvSpPr>
        <xdr:cNvPr id="256" name="TextBox 255"/>
        <xdr:cNvSpPr txBox="1"/>
      </xdr:nvSpPr>
      <xdr:spPr>
        <a:xfrm>
          <a:off x="5695950" y="2505075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257175</xdr:colOff>
      <xdr:row>57</xdr:row>
      <xdr:rowOff>152400</xdr:rowOff>
    </xdr:from>
    <xdr:to>
      <xdr:col>8</xdr:col>
      <xdr:colOff>457200</xdr:colOff>
      <xdr:row>57</xdr:row>
      <xdr:rowOff>342900</xdr:rowOff>
    </xdr:to>
    <xdr:sp macro="" textlink="">
      <xdr:nvSpPr>
        <xdr:cNvPr id="257" name="TextBox 256"/>
        <xdr:cNvSpPr txBox="1"/>
      </xdr:nvSpPr>
      <xdr:spPr>
        <a:xfrm>
          <a:off x="7743825" y="2417445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276225</xdr:colOff>
      <xdr:row>58</xdr:row>
      <xdr:rowOff>152400</xdr:rowOff>
    </xdr:from>
    <xdr:to>
      <xdr:col>8</xdr:col>
      <xdr:colOff>476250</xdr:colOff>
      <xdr:row>58</xdr:row>
      <xdr:rowOff>342900</xdr:rowOff>
    </xdr:to>
    <xdr:sp macro="" textlink="">
      <xdr:nvSpPr>
        <xdr:cNvPr id="258" name="TextBox 257"/>
        <xdr:cNvSpPr txBox="1"/>
      </xdr:nvSpPr>
      <xdr:spPr>
        <a:xfrm>
          <a:off x="7762875" y="2466975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247650</xdr:colOff>
      <xdr:row>59</xdr:row>
      <xdr:rowOff>152400</xdr:rowOff>
    </xdr:from>
    <xdr:to>
      <xdr:col>8</xdr:col>
      <xdr:colOff>447675</xdr:colOff>
      <xdr:row>59</xdr:row>
      <xdr:rowOff>342900</xdr:rowOff>
    </xdr:to>
    <xdr:sp macro="" textlink="">
      <xdr:nvSpPr>
        <xdr:cNvPr id="259" name="TextBox 258"/>
        <xdr:cNvSpPr txBox="1"/>
      </xdr:nvSpPr>
      <xdr:spPr>
        <a:xfrm>
          <a:off x="7734300" y="2509837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6</xdr:col>
      <xdr:colOff>180975</xdr:colOff>
      <xdr:row>57</xdr:row>
      <xdr:rowOff>123825</xdr:rowOff>
    </xdr:from>
    <xdr:to>
      <xdr:col>6</xdr:col>
      <xdr:colOff>381000</xdr:colOff>
      <xdr:row>57</xdr:row>
      <xdr:rowOff>314325</xdr:rowOff>
    </xdr:to>
    <xdr:sp macro="" textlink="">
      <xdr:nvSpPr>
        <xdr:cNvPr id="260" name="TextBox 259"/>
        <xdr:cNvSpPr txBox="1"/>
      </xdr:nvSpPr>
      <xdr:spPr>
        <a:xfrm>
          <a:off x="6296025" y="2414587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190500</xdr:colOff>
      <xdr:row>58</xdr:row>
      <xdr:rowOff>142875</xdr:rowOff>
    </xdr:from>
    <xdr:to>
      <xdr:col>6</xdr:col>
      <xdr:colOff>390525</xdr:colOff>
      <xdr:row>58</xdr:row>
      <xdr:rowOff>333375</xdr:rowOff>
    </xdr:to>
    <xdr:sp macro="" textlink="">
      <xdr:nvSpPr>
        <xdr:cNvPr id="261" name="TextBox 260"/>
        <xdr:cNvSpPr txBox="1"/>
      </xdr:nvSpPr>
      <xdr:spPr>
        <a:xfrm>
          <a:off x="6305550" y="2466022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190500</xdr:colOff>
      <xdr:row>59</xdr:row>
      <xdr:rowOff>142875</xdr:rowOff>
    </xdr:from>
    <xdr:to>
      <xdr:col>6</xdr:col>
      <xdr:colOff>390525</xdr:colOff>
      <xdr:row>59</xdr:row>
      <xdr:rowOff>333375</xdr:rowOff>
    </xdr:to>
    <xdr:sp macro="" textlink="">
      <xdr:nvSpPr>
        <xdr:cNvPr id="262" name="TextBox 261"/>
        <xdr:cNvSpPr txBox="1"/>
      </xdr:nvSpPr>
      <xdr:spPr>
        <a:xfrm>
          <a:off x="6305550" y="2508885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161925</xdr:colOff>
      <xdr:row>57</xdr:row>
      <xdr:rowOff>123825</xdr:rowOff>
    </xdr:from>
    <xdr:to>
      <xdr:col>7</xdr:col>
      <xdr:colOff>361950</xdr:colOff>
      <xdr:row>57</xdr:row>
      <xdr:rowOff>314325</xdr:rowOff>
    </xdr:to>
    <xdr:sp macro="" textlink="">
      <xdr:nvSpPr>
        <xdr:cNvPr id="263" name="TextBox 262"/>
        <xdr:cNvSpPr txBox="1"/>
      </xdr:nvSpPr>
      <xdr:spPr>
        <a:xfrm>
          <a:off x="6962775" y="2414587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152400</xdr:colOff>
      <xdr:row>58</xdr:row>
      <xdr:rowOff>152400</xdr:rowOff>
    </xdr:from>
    <xdr:to>
      <xdr:col>7</xdr:col>
      <xdr:colOff>352425</xdr:colOff>
      <xdr:row>58</xdr:row>
      <xdr:rowOff>342900</xdr:rowOff>
    </xdr:to>
    <xdr:sp macro="" textlink="">
      <xdr:nvSpPr>
        <xdr:cNvPr id="264" name="TextBox 263"/>
        <xdr:cNvSpPr txBox="1"/>
      </xdr:nvSpPr>
      <xdr:spPr>
        <a:xfrm>
          <a:off x="6953250" y="2466975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5</xdr:col>
      <xdr:colOff>266700</xdr:colOff>
      <xdr:row>60</xdr:row>
      <xdr:rowOff>104775</xdr:rowOff>
    </xdr:from>
    <xdr:to>
      <xdr:col>5</xdr:col>
      <xdr:colOff>466725</xdr:colOff>
      <xdr:row>60</xdr:row>
      <xdr:rowOff>295275</xdr:rowOff>
    </xdr:to>
    <xdr:sp macro="" textlink="">
      <xdr:nvSpPr>
        <xdr:cNvPr id="266" name="TextBox 265"/>
        <xdr:cNvSpPr txBox="1"/>
      </xdr:nvSpPr>
      <xdr:spPr>
        <a:xfrm>
          <a:off x="5695950" y="2651760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247650</xdr:colOff>
      <xdr:row>60</xdr:row>
      <xdr:rowOff>152400</xdr:rowOff>
    </xdr:from>
    <xdr:to>
      <xdr:col>8</xdr:col>
      <xdr:colOff>447675</xdr:colOff>
      <xdr:row>60</xdr:row>
      <xdr:rowOff>342900</xdr:rowOff>
    </xdr:to>
    <xdr:sp macro="" textlink="">
      <xdr:nvSpPr>
        <xdr:cNvPr id="267" name="TextBox 266"/>
        <xdr:cNvSpPr txBox="1"/>
      </xdr:nvSpPr>
      <xdr:spPr>
        <a:xfrm>
          <a:off x="7734300" y="2656522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6</xdr:col>
      <xdr:colOff>190500</xdr:colOff>
      <xdr:row>60</xdr:row>
      <xdr:rowOff>142875</xdr:rowOff>
    </xdr:from>
    <xdr:to>
      <xdr:col>6</xdr:col>
      <xdr:colOff>390525</xdr:colOff>
      <xdr:row>60</xdr:row>
      <xdr:rowOff>333375</xdr:rowOff>
    </xdr:to>
    <xdr:sp macro="" textlink="">
      <xdr:nvSpPr>
        <xdr:cNvPr id="268" name="TextBox 267"/>
        <xdr:cNvSpPr txBox="1"/>
      </xdr:nvSpPr>
      <xdr:spPr>
        <a:xfrm>
          <a:off x="6305550" y="2655570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161925</xdr:colOff>
      <xdr:row>60</xdr:row>
      <xdr:rowOff>152400</xdr:rowOff>
    </xdr:from>
    <xdr:to>
      <xdr:col>7</xdr:col>
      <xdr:colOff>361950</xdr:colOff>
      <xdr:row>60</xdr:row>
      <xdr:rowOff>342900</xdr:rowOff>
    </xdr:to>
    <xdr:sp macro="" textlink="">
      <xdr:nvSpPr>
        <xdr:cNvPr id="269" name="TextBox 268"/>
        <xdr:cNvSpPr txBox="1"/>
      </xdr:nvSpPr>
      <xdr:spPr>
        <a:xfrm>
          <a:off x="6962775" y="2656522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180975</xdr:colOff>
      <xdr:row>59</xdr:row>
      <xdr:rowOff>133350</xdr:rowOff>
    </xdr:from>
    <xdr:to>
      <xdr:col>7</xdr:col>
      <xdr:colOff>381000</xdr:colOff>
      <xdr:row>59</xdr:row>
      <xdr:rowOff>323850</xdr:rowOff>
    </xdr:to>
    <xdr:sp macro="" textlink="">
      <xdr:nvSpPr>
        <xdr:cNvPr id="270" name="TextBox 269"/>
        <xdr:cNvSpPr txBox="1"/>
      </xdr:nvSpPr>
      <xdr:spPr>
        <a:xfrm>
          <a:off x="6981825" y="2654617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266700</xdr:colOff>
      <xdr:row>63</xdr:row>
      <xdr:rowOff>133350</xdr:rowOff>
    </xdr:from>
    <xdr:to>
      <xdr:col>5</xdr:col>
      <xdr:colOff>466725</xdr:colOff>
      <xdr:row>63</xdr:row>
      <xdr:rowOff>323850</xdr:rowOff>
    </xdr:to>
    <xdr:sp macro="" textlink="">
      <xdr:nvSpPr>
        <xdr:cNvPr id="271" name="TextBox 270"/>
        <xdr:cNvSpPr txBox="1"/>
      </xdr:nvSpPr>
      <xdr:spPr>
        <a:xfrm>
          <a:off x="5695950" y="239077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285750</xdr:colOff>
      <xdr:row>64</xdr:row>
      <xdr:rowOff>133350</xdr:rowOff>
    </xdr:from>
    <xdr:to>
      <xdr:col>5</xdr:col>
      <xdr:colOff>485775</xdr:colOff>
      <xdr:row>64</xdr:row>
      <xdr:rowOff>323850</xdr:rowOff>
    </xdr:to>
    <xdr:sp macro="" textlink="">
      <xdr:nvSpPr>
        <xdr:cNvPr id="272" name="TextBox 271"/>
        <xdr:cNvSpPr txBox="1"/>
      </xdr:nvSpPr>
      <xdr:spPr>
        <a:xfrm>
          <a:off x="5715000" y="316230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266700</xdr:colOff>
      <xdr:row>65</xdr:row>
      <xdr:rowOff>104775</xdr:rowOff>
    </xdr:from>
    <xdr:to>
      <xdr:col>5</xdr:col>
      <xdr:colOff>466725</xdr:colOff>
      <xdr:row>65</xdr:row>
      <xdr:rowOff>295275</xdr:rowOff>
    </xdr:to>
    <xdr:sp macro="" textlink="">
      <xdr:nvSpPr>
        <xdr:cNvPr id="273" name="TextBox 272"/>
        <xdr:cNvSpPr txBox="1"/>
      </xdr:nvSpPr>
      <xdr:spPr>
        <a:xfrm>
          <a:off x="5695950" y="364807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276225</xdr:colOff>
      <xdr:row>66</xdr:row>
      <xdr:rowOff>104775</xdr:rowOff>
    </xdr:from>
    <xdr:to>
      <xdr:col>5</xdr:col>
      <xdr:colOff>476250</xdr:colOff>
      <xdr:row>66</xdr:row>
      <xdr:rowOff>295275</xdr:rowOff>
    </xdr:to>
    <xdr:sp macro="" textlink="">
      <xdr:nvSpPr>
        <xdr:cNvPr id="274" name="TextBox 273"/>
        <xdr:cNvSpPr txBox="1"/>
      </xdr:nvSpPr>
      <xdr:spPr>
        <a:xfrm>
          <a:off x="5705475" y="427672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276225</xdr:colOff>
      <xdr:row>67</xdr:row>
      <xdr:rowOff>28575</xdr:rowOff>
    </xdr:from>
    <xdr:to>
      <xdr:col>5</xdr:col>
      <xdr:colOff>476250</xdr:colOff>
      <xdr:row>67</xdr:row>
      <xdr:rowOff>219075</xdr:rowOff>
    </xdr:to>
    <xdr:sp macro="" textlink="">
      <xdr:nvSpPr>
        <xdr:cNvPr id="275" name="TextBox 274"/>
        <xdr:cNvSpPr txBox="1"/>
      </xdr:nvSpPr>
      <xdr:spPr>
        <a:xfrm>
          <a:off x="5705475" y="480060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285750</xdr:colOff>
      <xdr:row>68</xdr:row>
      <xdr:rowOff>38100</xdr:rowOff>
    </xdr:from>
    <xdr:to>
      <xdr:col>5</xdr:col>
      <xdr:colOff>485775</xdr:colOff>
      <xdr:row>68</xdr:row>
      <xdr:rowOff>228600</xdr:rowOff>
    </xdr:to>
    <xdr:sp macro="" textlink="">
      <xdr:nvSpPr>
        <xdr:cNvPr id="276" name="TextBox 275"/>
        <xdr:cNvSpPr txBox="1"/>
      </xdr:nvSpPr>
      <xdr:spPr>
        <a:xfrm>
          <a:off x="5715000" y="524827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266700</xdr:colOff>
      <xdr:row>69</xdr:row>
      <xdr:rowOff>114300</xdr:rowOff>
    </xdr:from>
    <xdr:to>
      <xdr:col>5</xdr:col>
      <xdr:colOff>466725</xdr:colOff>
      <xdr:row>69</xdr:row>
      <xdr:rowOff>304800</xdr:rowOff>
    </xdr:to>
    <xdr:sp macro="" textlink="">
      <xdr:nvSpPr>
        <xdr:cNvPr id="277" name="TextBox 276"/>
        <xdr:cNvSpPr txBox="1"/>
      </xdr:nvSpPr>
      <xdr:spPr>
        <a:xfrm>
          <a:off x="5695950" y="596265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257175</xdr:colOff>
      <xdr:row>63</xdr:row>
      <xdr:rowOff>152400</xdr:rowOff>
    </xdr:from>
    <xdr:to>
      <xdr:col>8</xdr:col>
      <xdr:colOff>457200</xdr:colOff>
      <xdr:row>63</xdr:row>
      <xdr:rowOff>342900</xdr:rowOff>
    </xdr:to>
    <xdr:sp macro="" textlink="">
      <xdr:nvSpPr>
        <xdr:cNvPr id="278" name="TextBox 277"/>
        <xdr:cNvSpPr txBox="1"/>
      </xdr:nvSpPr>
      <xdr:spPr>
        <a:xfrm>
          <a:off x="7743825" y="240982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276225</xdr:colOff>
      <xdr:row>64</xdr:row>
      <xdr:rowOff>152400</xdr:rowOff>
    </xdr:from>
    <xdr:to>
      <xdr:col>8</xdr:col>
      <xdr:colOff>476250</xdr:colOff>
      <xdr:row>64</xdr:row>
      <xdr:rowOff>342900</xdr:rowOff>
    </xdr:to>
    <xdr:sp macro="" textlink="">
      <xdr:nvSpPr>
        <xdr:cNvPr id="279" name="TextBox 278"/>
        <xdr:cNvSpPr txBox="1"/>
      </xdr:nvSpPr>
      <xdr:spPr>
        <a:xfrm>
          <a:off x="7762875" y="318135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247650</xdr:colOff>
      <xdr:row>65</xdr:row>
      <xdr:rowOff>152400</xdr:rowOff>
    </xdr:from>
    <xdr:to>
      <xdr:col>8</xdr:col>
      <xdr:colOff>447675</xdr:colOff>
      <xdr:row>65</xdr:row>
      <xdr:rowOff>342900</xdr:rowOff>
    </xdr:to>
    <xdr:sp macro="" textlink="">
      <xdr:nvSpPr>
        <xdr:cNvPr id="280" name="TextBox 279"/>
        <xdr:cNvSpPr txBox="1"/>
      </xdr:nvSpPr>
      <xdr:spPr>
        <a:xfrm>
          <a:off x="7734300" y="369570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238125</xdr:colOff>
      <xdr:row>66</xdr:row>
      <xdr:rowOff>133350</xdr:rowOff>
    </xdr:from>
    <xdr:to>
      <xdr:col>8</xdr:col>
      <xdr:colOff>438150</xdr:colOff>
      <xdr:row>66</xdr:row>
      <xdr:rowOff>323850</xdr:rowOff>
    </xdr:to>
    <xdr:sp macro="" textlink="">
      <xdr:nvSpPr>
        <xdr:cNvPr id="281" name="TextBox 280"/>
        <xdr:cNvSpPr txBox="1"/>
      </xdr:nvSpPr>
      <xdr:spPr>
        <a:xfrm>
          <a:off x="7724775" y="430530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257175</xdr:colOff>
      <xdr:row>67</xdr:row>
      <xdr:rowOff>57150</xdr:rowOff>
    </xdr:from>
    <xdr:to>
      <xdr:col>8</xdr:col>
      <xdr:colOff>457200</xdr:colOff>
      <xdr:row>67</xdr:row>
      <xdr:rowOff>247650</xdr:rowOff>
    </xdr:to>
    <xdr:sp macro="" textlink="">
      <xdr:nvSpPr>
        <xdr:cNvPr id="282" name="TextBox 281"/>
        <xdr:cNvSpPr txBox="1"/>
      </xdr:nvSpPr>
      <xdr:spPr>
        <a:xfrm>
          <a:off x="7743825" y="482917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266700</xdr:colOff>
      <xdr:row>68</xdr:row>
      <xdr:rowOff>76200</xdr:rowOff>
    </xdr:from>
    <xdr:to>
      <xdr:col>8</xdr:col>
      <xdr:colOff>466725</xdr:colOff>
      <xdr:row>68</xdr:row>
      <xdr:rowOff>266700</xdr:rowOff>
    </xdr:to>
    <xdr:sp macro="" textlink="">
      <xdr:nvSpPr>
        <xdr:cNvPr id="283" name="TextBox 282"/>
        <xdr:cNvSpPr txBox="1"/>
      </xdr:nvSpPr>
      <xdr:spPr>
        <a:xfrm>
          <a:off x="7753350" y="528637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266700</xdr:colOff>
      <xdr:row>69</xdr:row>
      <xdr:rowOff>111126</xdr:rowOff>
    </xdr:from>
    <xdr:to>
      <xdr:col>8</xdr:col>
      <xdr:colOff>466725</xdr:colOff>
      <xdr:row>69</xdr:row>
      <xdr:rowOff>301626</xdr:rowOff>
    </xdr:to>
    <xdr:sp macro="" textlink="">
      <xdr:nvSpPr>
        <xdr:cNvPr id="284" name="TextBox 283"/>
        <xdr:cNvSpPr txBox="1"/>
      </xdr:nvSpPr>
      <xdr:spPr>
        <a:xfrm>
          <a:off x="7753350" y="5959476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6</xdr:col>
      <xdr:colOff>180975</xdr:colOff>
      <xdr:row>63</xdr:row>
      <xdr:rowOff>123825</xdr:rowOff>
    </xdr:from>
    <xdr:to>
      <xdr:col>6</xdr:col>
      <xdr:colOff>381000</xdr:colOff>
      <xdr:row>63</xdr:row>
      <xdr:rowOff>314325</xdr:rowOff>
    </xdr:to>
    <xdr:sp macro="" textlink="">
      <xdr:nvSpPr>
        <xdr:cNvPr id="285" name="TextBox 284"/>
        <xdr:cNvSpPr txBox="1"/>
      </xdr:nvSpPr>
      <xdr:spPr>
        <a:xfrm>
          <a:off x="6296025" y="238125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190500</xdr:colOff>
      <xdr:row>64</xdr:row>
      <xdr:rowOff>142875</xdr:rowOff>
    </xdr:from>
    <xdr:to>
      <xdr:col>6</xdr:col>
      <xdr:colOff>390525</xdr:colOff>
      <xdr:row>64</xdr:row>
      <xdr:rowOff>333375</xdr:rowOff>
    </xdr:to>
    <xdr:sp macro="" textlink="">
      <xdr:nvSpPr>
        <xdr:cNvPr id="286" name="TextBox 285"/>
        <xdr:cNvSpPr txBox="1"/>
      </xdr:nvSpPr>
      <xdr:spPr>
        <a:xfrm>
          <a:off x="6305550" y="317182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190500</xdr:colOff>
      <xdr:row>65</xdr:row>
      <xdr:rowOff>142875</xdr:rowOff>
    </xdr:from>
    <xdr:to>
      <xdr:col>6</xdr:col>
      <xdr:colOff>390525</xdr:colOff>
      <xdr:row>65</xdr:row>
      <xdr:rowOff>333375</xdr:rowOff>
    </xdr:to>
    <xdr:sp macro="" textlink="">
      <xdr:nvSpPr>
        <xdr:cNvPr id="287" name="TextBox 286"/>
        <xdr:cNvSpPr txBox="1"/>
      </xdr:nvSpPr>
      <xdr:spPr>
        <a:xfrm>
          <a:off x="6305550" y="368617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190500</xdr:colOff>
      <xdr:row>66</xdr:row>
      <xdr:rowOff>123825</xdr:rowOff>
    </xdr:from>
    <xdr:to>
      <xdr:col>6</xdr:col>
      <xdr:colOff>390525</xdr:colOff>
      <xdr:row>66</xdr:row>
      <xdr:rowOff>314325</xdr:rowOff>
    </xdr:to>
    <xdr:sp macro="" textlink="">
      <xdr:nvSpPr>
        <xdr:cNvPr id="288" name="TextBox 287"/>
        <xdr:cNvSpPr txBox="1"/>
      </xdr:nvSpPr>
      <xdr:spPr>
        <a:xfrm>
          <a:off x="6305550" y="429577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200025</xdr:colOff>
      <xdr:row>67</xdr:row>
      <xdr:rowOff>47625</xdr:rowOff>
    </xdr:from>
    <xdr:to>
      <xdr:col>6</xdr:col>
      <xdr:colOff>400050</xdr:colOff>
      <xdr:row>67</xdr:row>
      <xdr:rowOff>238125</xdr:rowOff>
    </xdr:to>
    <xdr:sp macro="" textlink="">
      <xdr:nvSpPr>
        <xdr:cNvPr id="289" name="TextBox 288"/>
        <xdr:cNvSpPr txBox="1"/>
      </xdr:nvSpPr>
      <xdr:spPr>
        <a:xfrm>
          <a:off x="6315075" y="481965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200025</xdr:colOff>
      <xdr:row>68</xdr:row>
      <xdr:rowOff>66675</xdr:rowOff>
    </xdr:from>
    <xdr:to>
      <xdr:col>6</xdr:col>
      <xdr:colOff>400050</xdr:colOff>
      <xdr:row>68</xdr:row>
      <xdr:rowOff>257175</xdr:rowOff>
    </xdr:to>
    <xdr:sp macro="" textlink="">
      <xdr:nvSpPr>
        <xdr:cNvPr id="290" name="TextBox 289"/>
        <xdr:cNvSpPr txBox="1"/>
      </xdr:nvSpPr>
      <xdr:spPr>
        <a:xfrm>
          <a:off x="6315075" y="527685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209550</xdr:colOff>
      <xdr:row>69</xdr:row>
      <xdr:rowOff>114300</xdr:rowOff>
    </xdr:from>
    <xdr:to>
      <xdr:col>6</xdr:col>
      <xdr:colOff>409575</xdr:colOff>
      <xdr:row>69</xdr:row>
      <xdr:rowOff>304800</xdr:rowOff>
    </xdr:to>
    <xdr:sp macro="" textlink="">
      <xdr:nvSpPr>
        <xdr:cNvPr id="291" name="TextBox 290"/>
        <xdr:cNvSpPr txBox="1"/>
      </xdr:nvSpPr>
      <xdr:spPr>
        <a:xfrm>
          <a:off x="6324600" y="596265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161925</xdr:colOff>
      <xdr:row>63</xdr:row>
      <xdr:rowOff>123825</xdr:rowOff>
    </xdr:from>
    <xdr:to>
      <xdr:col>7</xdr:col>
      <xdr:colOff>361950</xdr:colOff>
      <xdr:row>63</xdr:row>
      <xdr:rowOff>314325</xdr:rowOff>
    </xdr:to>
    <xdr:sp macro="" textlink="">
      <xdr:nvSpPr>
        <xdr:cNvPr id="292" name="TextBox 291"/>
        <xdr:cNvSpPr txBox="1"/>
      </xdr:nvSpPr>
      <xdr:spPr>
        <a:xfrm>
          <a:off x="6962775" y="238125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152400</xdr:colOff>
      <xdr:row>64</xdr:row>
      <xdr:rowOff>152400</xdr:rowOff>
    </xdr:from>
    <xdr:to>
      <xdr:col>7</xdr:col>
      <xdr:colOff>352425</xdr:colOff>
      <xdr:row>64</xdr:row>
      <xdr:rowOff>342900</xdr:rowOff>
    </xdr:to>
    <xdr:sp macro="" textlink="">
      <xdr:nvSpPr>
        <xdr:cNvPr id="293" name="TextBox 292"/>
        <xdr:cNvSpPr txBox="1"/>
      </xdr:nvSpPr>
      <xdr:spPr>
        <a:xfrm>
          <a:off x="6953250" y="318135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161925</xdr:colOff>
      <xdr:row>65</xdr:row>
      <xdr:rowOff>152400</xdr:rowOff>
    </xdr:from>
    <xdr:to>
      <xdr:col>7</xdr:col>
      <xdr:colOff>361950</xdr:colOff>
      <xdr:row>65</xdr:row>
      <xdr:rowOff>342900</xdr:rowOff>
    </xdr:to>
    <xdr:sp macro="" textlink="">
      <xdr:nvSpPr>
        <xdr:cNvPr id="294" name="TextBox 293"/>
        <xdr:cNvSpPr txBox="1"/>
      </xdr:nvSpPr>
      <xdr:spPr>
        <a:xfrm>
          <a:off x="6962775" y="369570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171450</xdr:colOff>
      <xdr:row>66</xdr:row>
      <xdr:rowOff>123825</xdr:rowOff>
    </xdr:from>
    <xdr:to>
      <xdr:col>7</xdr:col>
      <xdr:colOff>371475</xdr:colOff>
      <xdr:row>66</xdr:row>
      <xdr:rowOff>314325</xdr:rowOff>
    </xdr:to>
    <xdr:sp macro="" textlink="">
      <xdr:nvSpPr>
        <xdr:cNvPr id="295" name="TextBox 294"/>
        <xdr:cNvSpPr txBox="1"/>
      </xdr:nvSpPr>
      <xdr:spPr>
        <a:xfrm>
          <a:off x="6972300" y="429577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180975</xdr:colOff>
      <xdr:row>67</xdr:row>
      <xdr:rowOff>66675</xdr:rowOff>
    </xdr:from>
    <xdr:to>
      <xdr:col>7</xdr:col>
      <xdr:colOff>381000</xdr:colOff>
      <xdr:row>67</xdr:row>
      <xdr:rowOff>257175</xdr:rowOff>
    </xdr:to>
    <xdr:sp macro="" textlink="">
      <xdr:nvSpPr>
        <xdr:cNvPr id="296" name="TextBox 295"/>
        <xdr:cNvSpPr txBox="1"/>
      </xdr:nvSpPr>
      <xdr:spPr>
        <a:xfrm>
          <a:off x="6981825" y="483870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190500</xdr:colOff>
      <xdr:row>68</xdr:row>
      <xdr:rowOff>76200</xdr:rowOff>
    </xdr:from>
    <xdr:to>
      <xdr:col>7</xdr:col>
      <xdr:colOff>390525</xdr:colOff>
      <xdr:row>68</xdr:row>
      <xdr:rowOff>266700</xdr:rowOff>
    </xdr:to>
    <xdr:sp macro="" textlink="">
      <xdr:nvSpPr>
        <xdr:cNvPr id="297" name="TextBox 296"/>
        <xdr:cNvSpPr txBox="1"/>
      </xdr:nvSpPr>
      <xdr:spPr>
        <a:xfrm>
          <a:off x="6991350" y="528637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200025</xdr:colOff>
      <xdr:row>69</xdr:row>
      <xdr:rowOff>109536</xdr:rowOff>
    </xdr:from>
    <xdr:to>
      <xdr:col>7</xdr:col>
      <xdr:colOff>400050</xdr:colOff>
      <xdr:row>69</xdr:row>
      <xdr:rowOff>300036</xdr:rowOff>
    </xdr:to>
    <xdr:sp macro="" textlink="">
      <xdr:nvSpPr>
        <xdr:cNvPr id="298" name="TextBox 297"/>
        <xdr:cNvSpPr txBox="1"/>
      </xdr:nvSpPr>
      <xdr:spPr>
        <a:xfrm>
          <a:off x="7000875" y="5957886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5</xdr:col>
      <xdr:colOff>266700</xdr:colOff>
      <xdr:row>70</xdr:row>
      <xdr:rowOff>104775</xdr:rowOff>
    </xdr:from>
    <xdr:to>
      <xdr:col>5</xdr:col>
      <xdr:colOff>466725</xdr:colOff>
      <xdr:row>70</xdr:row>
      <xdr:rowOff>295275</xdr:rowOff>
    </xdr:to>
    <xdr:sp macro="" textlink="">
      <xdr:nvSpPr>
        <xdr:cNvPr id="299" name="TextBox 298"/>
        <xdr:cNvSpPr txBox="1"/>
      </xdr:nvSpPr>
      <xdr:spPr>
        <a:xfrm>
          <a:off x="5695950" y="2910840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276225</xdr:colOff>
      <xdr:row>71</xdr:row>
      <xdr:rowOff>104775</xdr:rowOff>
    </xdr:from>
    <xdr:to>
      <xdr:col>5</xdr:col>
      <xdr:colOff>476250</xdr:colOff>
      <xdr:row>71</xdr:row>
      <xdr:rowOff>295275</xdr:rowOff>
    </xdr:to>
    <xdr:sp macro="" textlink="">
      <xdr:nvSpPr>
        <xdr:cNvPr id="300" name="TextBox 299"/>
        <xdr:cNvSpPr txBox="1"/>
      </xdr:nvSpPr>
      <xdr:spPr>
        <a:xfrm>
          <a:off x="5705475" y="2947987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276225</xdr:colOff>
      <xdr:row>72</xdr:row>
      <xdr:rowOff>28575</xdr:rowOff>
    </xdr:from>
    <xdr:to>
      <xdr:col>5</xdr:col>
      <xdr:colOff>476250</xdr:colOff>
      <xdr:row>72</xdr:row>
      <xdr:rowOff>219075</xdr:rowOff>
    </xdr:to>
    <xdr:sp macro="" textlink="">
      <xdr:nvSpPr>
        <xdr:cNvPr id="301" name="TextBox 300"/>
        <xdr:cNvSpPr txBox="1"/>
      </xdr:nvSpPr>
      <xdr:spPr>
        <a:xfrm>
          <a:off x="5705475" y="3002280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285750</xdr:colOff>
      <xdr:row>73</xdr:row>
      <xdr:rowOff>38100</xdr:rowOff>
    </xdr:from>
    <xdr:to>
      <xdr:col>5</xdr:col>
      <xdr:colOff>485775</xdr:colOff>
      <xdr:row>73</xdr:row>
      <xdr:rowOff>228600</xdr:rowOff>
    </xdr:to>
    <xdr:sp macro="" textlink="">
      <xdr:nvSpPr>
        <xdr:cNvPr id="302" name="TextBox 301"/>
        <xdr:cNvSpPr txBox="1"/>
      </xdr:nvSpPr>
      <xdr:spPr>
        <a:xfrm>
          <a:off x="5715000" y="3098482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5</xdr:col>
      <xdr:colOff>266700</xdr:colOff>
      <xdr:row>74</xdr:row>
      <xdr:rowOff>114300</xdr:rowOff>
    </xdr:from>
    <xdr:to>
      <xdr:col>5</xdr:col>
      <xdr:colOff>466725</xdr:colOff>
      <xdr:row>74</xdr:row>
      <xdr:rowOff>304800</xdr:rowOff>
    </xdr:to>
    <xdr:sp macro="" textlink="">
      <xdr:nvSpPr>
        <xdr:cNvPr id="303" name="TextBox 302"/>
        <xdr:cNvSpPr txBox="1"/>
      </xdr:nvSpPr>
      <xdr:spPr>
        <a:xfrm>
          <a:off x="5695950" y="3153727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247650</xdr:colOff>
      <xdr:row>70</xdr:row>
      <xdr:rowOff>152400</xdr:rowOff>
    </xdr:from>
    <xdr:to>
      <xdr:col>8</xdr:col>
      <xdr:colOff>447675</xdr:colOff>
      <xdr:row>70</xdr:row>
      <xdr:rowOff>342900</xdr:rowOff>
    </xdr:to>
    <xdr:sp macro="" textlink="">
      <xdr:nvSpPr>
        <xdr:cNvPr id="304" name="TextBox 303"/>
        <xdr:cNvSpPr txBox="1"/>
      </xdr:nvSpPr>
      <xdr:spPr>
        <a:xfrm>
          <a:off x="7734300" y="2915602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238125</xdr:colOff>
      <xdr:row>71</xdr:row>
      <xdr:rowOff>133350</xdr:rowOff>
    </xdr:from>
    <xdr:to>
      <xdr:col>8</xdr:col>
      <xdr:colOff>438150</xdr:colOff>
      <xdr:row>71</xdr:row>
      <xdr:rowOff>323850</xdr:rowOff>
    </xdr:to>
    <xdr:sp macro="" textlink="">
      <xdr:nvSpPr>
        <xdr:cNvPr id="305" name="TextBox 304"/>
        <xdr:cNvSpPr txBox="1"/>
      </xdr:nvSpPr>
      <xdr:spPr>
        <a:xfrm>
          <a:off x="7724775" y="29508450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257175</xdr:colOff>
      <xdr:row>72</xdr:row>
      <xdr:rowOff>57150</xdr:rowOff>
    </xdr:from>
    <xdr:to>
      <xdr:col>8</xdr:col>
      <xdr:colOff>457200</xdr:colOff>
      <xdr:row>72</xdr:row>
      <xdr:rowOff>247650</xdr:rowOff>
    </xdr:to>
    <xdr:sp macro="" textlink="">
      <xdr:nvSpPr>
        <xdr:cNvPr id="306" name="TextBox 305"/>
        <xdr:cNvSpPr txBox="1"/>
      </xdr:nvSpPr>
      <xdr:spPr>
        <a:xfrm>
          <a:off x="7743825" y="3005137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266700</xdr:colOff>
      <xdr:row>73</xdr:row>
      <xdr:rowOff>76200</xdr:rowOff>
    </xdr:from>
    <xdr:to>
      <xdr:col>8</xdr:col>
      <xdr:colOff>466725</xdr:colOff>
      <xdr:row>73</xdr:row>
      <xdr:rowOff>266700</xdr:rowOff>
    </xdr:to>
    <xdr:sp macro="" textlink="">
      <xdr:nvSpPr>
        <xdr:cNvPr id="307" name="TextBox 306"/>
        <xdr:cNvSpPr txBox="1"/>
      </xdr:nvSpPr>
      <xdr:spPr>
        <a:xfrm>
          <a:off x="7753350" y="3102292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266700</xdr:colOff>
      <xdr:row>74</xdr:row>
      <xdr:rowOff>111126</xdr:rowOff>
    </xdr:from>
    <xdr:to>
      <xdr:col>8</xdr:col>
      <xdr:colOff>466725</xdr:colOff>
      <xdr:row>74</xdr:row>
      <xdr:rowOff>301626</xdr:rowOff>
    </xdr:to>
    <xdr:sp macro="" textlink="">
      <xdr:nvSpPr>
        <xdr:cNvPr id="308" name="TextBox 307"/>
        <xdr:cNvSpPr txBox="1"/>
      </xdr:nvSpPr>
      <xdr:spPr>
        <a:xfrm>
          <a:off x="7753350" y="31534101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6</xdr:col>
      <xdr:colOff>190500</xdr:colOff>
      <xdr:row>70</xdr:row>
      <xdr:rowOff>142875</xdr:rowOff>
    </xdr:from>
    <xdr:to>
      <xdr:col>6</xdr:col>
      <xdr:colOff>390525</xdr:colOff>
      <xdr:row>70</xdr:row>
      <xdr:rowOff>333375</xdr:rowOff>
    </xdr:to>
    <xdr:sp macro="" textlink="">
      <xdr:nvSpPr>
        <xdr:cNvPr id="309" name="TextBox 308"/>
        <xdr:cNvSpPr txBox="1"/>
      </xdr:nvSpPr>
      <xdr:spPr>
        <a:xfrm>
          <a:off x="6305550" y="2914650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190500</xdr:colOff>
      <xdr:row>71</xdr:row>
      <xdr:rowOff>123825</xdr:rowOff>
    </xdr:from>
    <xdr:to>
      <xdr:col>6</xdr:col>
      <xdr:colOff>390525</xdr:colOff>
      <xdr:row>71</xdr:row>
      <xdr:rowOff>314325</xdr:rowOff>
    </xdr:to>
    <xdr:sp macro="" textlink="">
      <xdr:nvSpPr>
        <xdr:cNvPr id="310" name="TextBox 309"/>
        <xdr:cNvSpPr txBox="1"/>
      </xdr:nvSpPr>
      <xdr:spPr>
        <a:xfrm>
          <a:off x="6305550" y="2949892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200025</xdr:colOff>
      <xdr:row>72</xdr:row>
      <xdr:rowOff>47625</xdr:rowOff>
    </xdr:from>
    <xdr:to>
      <xdr:col>6</xdr:col>
      <xdr:colOff>400050</xdr:colOff>
      <xdr:row>72</xdr:row>
      <xdr:rowOff>238125</xdr:rowOff>
    </xdr:to>
    <xdr:sp macro="" textlink="">
      <xdr:nvSpPr>
        <xdr:cNvPr id="311" name="TextBox 310"/>
        <xdr:cNvSpPr txBox="1"/>
      </xdr:nvSpPr>
      <xdr:spPr>
        <a:xfrm>
          <a:off x="6315075" y="3004185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200025</xdr:colOff>
      <xdr:row>73</xdr:row>
      <xdr:rowOff>66675</xdr:rowOff>
    </xdr:from>
    <xdr:to>
      <xdr:col>6</xdr:col>
      <xdr:colOff>400050</xdr:colOff>
      <xdr:row>73</xdr:row>
      <xdr:rowOff>257175</xdr:rowOff>
    </xdr:to>
    <xdr:sp macro="" textlink="">
      <xdr:nvSpPr>
        <xdr:cNvPr id="312" name="TextBox 311"/>
        <xdr:cNvSpPr txBox="1"/>
      </xdr:nvSpPr>
      <xdr:spPr>
        <a:xfrm>
          <a:off x="6315075" y="3101340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209550</xdr:colOff>
      <xdr:row>74</xdr:row>
      <xdr:rowOff>114300</xdr:rowOff>
    </xdr:from>
    <xdr:to>
      <xdr:col>6</xdr:col>
      <xdr:colOff>409575</xdr:colOff>
      <xdr:row>74</xdr:row>
      <xdr:rowOff>304800</xdr:rowOff>
    </xdr:to>
    <xdr:sp macro="" textlink="">
      <xdr:nvSpPr>
        <xdr:cNvPr id="313" name="TextBox 312"/>
        <xdr:cNvSpPr txBox="1"/>
      </xdr:nvSpPr>
      <xdr:spPr>
        <a:xfrm>
          <a:off x="6324600" y="3153727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161925</xdr:colOff>
      <xdr:row>70</xdr:row>
      <xdr:rowOff>152400</xdr:rowOff>
    </xdr:from>
    <xdr:to>
      <xdr:col>7</xdr:col>
      <xdr:colOff>361950</xdr:colOff>
      <xdr:row>70</xdr:row>
      <xdr:rowOff>342900</xdr:rowOff>
    </xdr:to>
    <xdr:sp macro="" textlink="">
      <xdr:nvSpPr>
        <xdr:cNvPr id="314" name="TextBox 313"/>
        <xdr:cNvSpPr txBox="1"/>
      </xdr:nvSpPr>
      <xdr:spPr>
        <a:xfrm>
          <a:off x="6962775" y="2915602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171450</xdr:colOff>
      <xdr:row>71</xdr:row>
      <xdr:rowOff>123825</xdr:rowOff>
    </xdr:from>
    <xdr:to>
      <xdr:col>7</xdr:col>
      <xdr:colOff>371475</xdr:colOff>
      <xdr:row>71</xdr:row>
      <xdr:rowOff>314325</xdr:rowOff>
    </xdr:to>
    <xdr:sp macro="" textlink="">
      <xdr:nvSpPr>
        <xdr:cNvPr id="315" name="TextBox 314"/>
        <xdr:cNvSpPr txBox="1"/>
      </xdr:nvSpPr>
      <xdr:spPr>
        <a:xfrm>
          <a:off x="6972300" y="2949892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180975</xdr:colOff>
      <xdr:row>72</xdr:row>
      <xdr:rowOff>66675</xdr:rowOff>
    </xdr:from>
    <xdr:to>
      <xdr:col>7</xdr:col>
      <xdr:colOff>381000</xdr:colOff>
      <xdr:row>72</xdr:row>
      <xdr:rowOff>257175</xdr:rowOff>
    </xdr:to>
    <xdr:sp macro="" textlink="">
      <xdr:nvSpPr>
        <xdr:cNvPr id="316" name="TextBox 315"/>
        <xdr:cNvSpPr txBox="1"/>
      </xdr:nvSpPr>
      <xdr:spPr>
        <a:xfrm>
          <a:off x="6981825" y="30060900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190500</xdr:colOff>
      <xdr:row>73</xdr:row>
      <xdr:rowOff>76200</xdr:rowOff>
    </xdr:from>
    <xdr:to>
      <xdr:col>7</xdr:col>
      <xdr:colOff>390525</xdr:colOff>
      <xdr:row>73</xdr:row>
      <xdr:rowOff>266700</xdr:rowOff>
    </xdr:to>
    <xdr:sp macro="" textlink="">
      <xdr:nvSpPr>
        <xdr:cNvPr id="317" name="TextBox 316"/>
        <xdr:cNvSpPr txBox="1"/>
      </xdr:nvSpPr>
      <xdr:spPr>
        <a:xfrm>
          <a:off x="6991350" y="3102292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200025</xdr:colOff>
      <xdr:row>74</xdr:row>
      <xdr:rowOff>109536</xdr:rowOff>
    </xdr:from>
    <xdr:to>
      <xdr:col>7</xdr:col>
      <xdr:colOff>400050</xdr:colOff>
      <xdr:row>74</xdr:row>
      <xdr:rowOff>300036</xdr:rowOff>
    </xdr:to>
    <xdr:sp macro="" textlink="">
      <xdr:nvSpPr>
        <xdr:cNvPr id="318" name="TextBox 317"/>
        <xdr:cNvSpPr txBox="1"/>
      </xdr:nvSpPr>
      <xdr:spPr>
        <a:xfrm>
          <a:off x="7000875" y="31532511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5</xdr:col>
      <xdr:colOff>266700</xdr:colOff>
      <xdr:row>75</xdr:row>
      <xdr:rowOff>114300</xdr:rowOff>
    </xdr:from>
    <xdr:to>
      <xdr:col>5</xdr:col>
      <xdr:colOff>466725</xdr:colOff>
      <xdr:row>75</xdr:row>
      <xdr:rowOff>304800</xdr:rowOff>
    </xdr:to>
    <xdr:sp macro="" textlink="">
      <xdr:nvSpPr>
        <xdr:cNvPr id="319" name="TextBox 318"/>
        <xdr:cNvSpPr txBox="1"/>
      </xdr:nvSpPr>
      <xdr:spPr>
        <a:xfrm>
          <a:off x="5695950" y="3439477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266700</xdr:colOff>
      <xdr:row>75</xdr:row>
      <xdr:rowOff>111126</xdr:rowOff>
    </xdr:from>
    <xdr:to>
      <xdr:col>8</xdr:col>
      <xdr:colOff>466725</xdr:colOff>
      <xdr:row>75</xdr:row>
      <xdr:rowOff>301626</xdr:rowOff>
    </xdr:to>
    <xdr:sp macro="" textlink="">
      <xdr:nvSpPr>
        <xdr:cNvPr id="320" name="TextBox 319"/>
        <xdr:cNvSpPr txBox="1"/>
      </xdr:nvSpPr>
      <xdr:spPr>
        <a:xfrm>
          <a:off x="7753350" y="34391601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6</xdr:col>
      <xdr:colOff>209550</xdr:colOff>
      <xdr:row>75</xdr:row>
      <xdr:rowOff>114300</xdr:rowOff>
    </xdr:from>
    <xdr:to>
      <xdr:col>6</xdr:col>
      <xdr:colOff>409575</xdr:colOff>
      <xdr:row>75</xdr:row>
      <xdr:rowOff>304800</xdr:rowOff>
    </xdr:to>
    <xdr:sp macro="" textlink="">
      <xdr:nvSpPr>
        <xdr:cNvPr id="321" name="TextBox 320"/>
        <xdr:cNvSpPr txBox="1"/>
      </xdr:nvSpPr>
      <xdr:spPr>
        <a:xfrm>
          <a:off x="6324600" y="3439477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200025</xdr:colOff>
      <xdr:row>75</xdr:row>
      <xdr:rowOff>109536</xdr:rowOff>
    </xdr:from>
    <xdr:to>
      <xdr:col>7</xdr:col>
      <xdr:colOff>400050</xdr:colOff>
      <xdr:row>75</xdr:row>
      <xdr:rowOff>300036</xdr:rowOff>
    </xdr:to>
    <xdr:sp macro="" textlink="">
      <xdr:nvSpPr>
        <xdr:cNvPr id="322" name="TextBox 321"/>
        <xdr:cNvSpPr txBox="1"/>
      </xdr:nvSpPr>
      <xdr:spPr>
        <a:xfrm>
          <a:off x="7000875" y="34390011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5</xdr:col>
      <xdr:colOff>266700</xdr:colOff>
      <xdr:row>78</xdr:row>
      <xdr:rowOff>114300</xdr:rowOff>
    </xdr:from>
    <xdr:to>
      <xdr:col>5</xdr:col>
      <xdr:colOff>466725</xdr:colOff>
      <xdr:row>78</xdr:row>
      <xdr:rowOff>304800</xdr:rowOff>
    </xdr:to>
    <xdr:sp macro="" textlink="">
      <xdr:nvSpPr>
        <xdr:cNvPr id="323" name="TextBox 322"/>
        <xdr:cNvSpPr txBox="1"/>
      </xdr:nvSpPr>
      <xdr:spPr>
        <a:xfrm>
          <a:off x="5695950" y="36280725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8</xdr:col>
      <xdr:colOff>266700</xdr:colOff>
      <xdr:row>78</xdr:row>
      <xdr:rowOff>111126</xdr:rowOff>
    </xdr:from>
    <xdr:to>
      <xdr:col>8</xdr:col>
      <xdr:colOff>466725</xdr:colOff>
      <xdr:row>78</xdr:row>
      <xdr:rowOff>301626</xdr:rowOff>
    </xdr:to>
    <xdr:sp macro="" textlink="">
      <xdr:nvSpPr>
        <xdr:cNvPr id="324" name="TextBox 323"/>
        <xdr:cNvSpPr txBox="1"/>
      </xdr:nvSpPr>
      <xdr:spPr>
        <a:xfrm>
          <a:off x="7753350" y="36277551"/>
          <a:ext cx="200025" cy="1905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Tahoma"/>
            </a:rPr>
            <a:t>√</a:t>
          </a:r>
        </a:p>
      </xdr:txBody>
    </xdr:sp>
    <xdr:clientData/>
  </xdr:twoCellAnchor>
  <xdr:twoCellAnchor>
    <xdr:from>
      <xdr:col>6</xdr:col>
      <xdr:colOff>209550</xdr:colOff>
      <xdr:row>78</xdr:row>
      <xdr:rowOff>114300</xdr:rowOff>
    </xdr:from>
    <xdr:to>
      <xdr:col>6</xdr:col>
      <xdr:colOff>409575</xdr:colOff>
      <xdr:row>78</xdr:row>
      <xdr:rowOff>304800</xdr:rowOff>
    </xdr:to>
    <xdr:sp macro="" textlink="">
      <xdr:nvSpPr>
        <xdr:cNvPr id="325" name="TextBox 324"/>
        <xdr:cNvSpPr txBox="1"/>
      </xdr:nvSpPr>
      <xdr:spPr>
        <a:xfrm>
          <a:off x="6324600" y="36280725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200025</xdr:colOff>
      <xdr:row>78</xdr:row>
      <xdr:rowOff>109536</xdr:rowOff>
    </xdr:from>
    <xdr:to>
      <xdr:col>7</xdr:col>
      <xdr:colOff>400050</xdr:colOff>
      <xdr:row>78</xdr:row>
      <xdr:rowOff>300036</xdr:rowOff>
    </xdr:to>
    <xdr:sp macro="" textlink="">
      <xdr:nvSpPr>
        <xdr:cNvPr id="326" name="TextBox 325"/>
        <xdr:cNvSpPr txBox="1"/>
      </xdr:nvSpPr>
      <xdr:spPr>
        <a:xfrm>
          <a:off x="7000875" y="36275961"/>
          <a:ext cx="2000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tabSelected="1" zoomScaleNormal="100" workbookViewId="0">
      <selection activeCell="F90" sqref="F90"/>
    </sheetView>
  </sheetViews>
  <sheetFormatPr defaultRowHeight="20.25" x14ac:dyDescent="0.3"/>
  <cols>
    <col min="1" max="1" width="6.25" style="1" customWidth="1"/>
    <col min="2" max="2" width="27.125" style="1" customWidth="1"/>
    <col min="3" max="5" width="12.625" style="1" customWidth="1"/>
    <col min="6" max="9" width="9" style="1"/>
    <col min="10" max="10" width="9.625" style="1" customWidth="1"/>
    <col min="11" max="12" width="9" style="1"/>
    <col min="13" max="13" width="9.75" style="1" bestFit="1" customWidth="1"/>
    <col min="14" max="16384" width="9" style="1"/>
  </cols>
  <sheetData>
    <row r="1" spans="1:12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</row>
    <row r="2" spans="1:12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</row>
    <row r="3" spans="1:12" x14ac:dyDescent="0.3">
      <c r="A3" s="2" t="s">
        <v>2</v>
      </c>
    </row>
    <row r="5" spans="1:12" x14ac:dyDescent="0.3">
      <c r="A5" s="67" t="s">
        <v>3</v>
      </c>
      <c r="B5" s="67" t="s">
        <v>4</v>
      </c>
      <c r="C5" s="67" t="s">
        <v>5</v>
      </c>
      <c r="D5" s="67" t="s">
        <v>6</v>
      </c>
      <c r="E5" s="67" t="s">
        <v>7</v>
      </c>
      <c r="F5" s="62" t="s">
        <v>8</v>
      </c>
      <c r="G5" s="62"/>
      <c r="H5" s="62"/>
      <c r="I5" s="62" t="s">
        <v>12</v>
      </c>
      <c r="J5" s="62"/>
    </row>
    <row r="6" spans="1:12" ht="20.25" customHeight="1" x14ac:dyDescent="0.3">
      <c r="A6" s="67"/>
      <c r="B6" s="67"/>
      <c r="C6" s="67"/>
      <c r="D6" s="67"/>
      <c r="E6" s="67"/>
      <c r="F6" s="63" t="s">
        <v>9</v>
      </c>
      <c r="G6" s="63" t="s">
        <v>10</v>
      </c>
      <c r="H6" s="65" t="s">
        <v>11</v>
      </c>
      <c r="I6" s="67" t="s">
        <v>13</v>
      </c>
      <c r="J6" s="67" t="s">
        <v>14</v>
      </c>
    </row>
    <row r="7" spans="1:12" ht="36" customHeight="1" x14ac:dyDescent="0.3">
      <c r="A7" s="67"/>
      <c r="B7" s="67"/>
      <c r="C7" s="67"/>
      <c r="D7" s="67"/>
      <c r="E7" s="67"/>
      <c r="F7" s="64"/>
      <c r="G7" s="64"/>
      <c r="H7" s="66"/>
      <c r="I7" s="67"/>
      <c r="J7" s="67"/>
    </row>
    <row r="8" spans="1:12" x14ac:dyDescent="0.3">
      <c r="A8" s="3" t="s">
        <v>15</v>
      </c>
      <c r="B8" s="4"/>
      <c r="C8" s="4"/>
      <c r="D8" s="4"/>
      <c r="E8" s="4"/>
      <c r="F8" s="4"/>
      <c r="G8" s="4"/>
      <c r="H8" s="4"/>
      <c r="I8" s="4"/>
      <c r="J8" s="4"/>
      <c r="L8" s="5"/>
    </row>
    <row r="9" spans="1:12" ht="60.75" x14ac:dyDescent="0.3">
      <c r="A9" s="25">
        <v>1</v>
      </c>
      <c r="B9" s="34" t="s">
        <v>16</v>
      </c>
      <c r="C9" s="27">
        <v>512000</v>
      </c>
      <c r="D9" s="27">
        <v>0</v>
      </c>
      <c r="E9" s="27">
        <v>0</v>
      </c>
      <c r="F9" s="30"/>
      <c r="G9" s="30"/>
      <c r="H9" s="30"/>
      <c r="I9" s="30"/>
      <c r="J9" s="30"/>
    </row>
    <row r="10" spans="1:12" ht="40.5" x14ac:dyDescent="0.3">
      <c r="A10" s="25">
        <v>2</v>
      </c>
      <c r="B10" s="35" t="s">
        <v>17</v>
      </c>
      <c r="C10" s="27">
        <v>2463000</v>
      </c>
      <c r="D10" s="27">
        <v>0</v>
      </c>
      <c r="E10" s="27">
        <v>0</v>
      </c>
      <c r="F10" s="30"/>
      <c r="G10" s="30"/>
      <c r="H10" s="30"/>
      <c r="I10" s="30"/>
      <c r="J10" s="30"/>
      <c r="L10" s="5"/>
    </row>
    <row r="11" spans="1:12" ht="49.5" customHeight="1" x14ac:dyDescent="0.3">
      <c r="A11" s="25">
        <v>3</v>
      </c>
      <c r="B11" s="35" t="s">
        <v>18</v>
      </c>
      <c r="C11" s="27">
        <v>1045000</v>
      </c>
      <c r="D11" s="27">
        <v>0</v>
      </c>
      <c r="E11" s="27">
        <v>0</v>
      </c>
      <c r="F11" s="30"/>
      <c r="G11" s="30"/>
      <c r="H11" s="30"/>
      <c r="I11" s="30"/>
      <c r="J11" s="30"/>
      <c r="L11" s="5"/>
    </row>
    <row r="12" spans="1:12" ht="47.25" customHeight="1" x14ac:dyDescent="0.3">
      <c r="A12" s="25">
        <v>4</v>
      </c>
      <c r="B12" s="35" t="s">
        <v>19</v>
      </c>
      <c r="C12" s="27">
        <v>1316000</v>
      </c>
      <c r="D12" s="27">
        <v>0</v>
      </c>
      <c r="E12" s="27">
        <v>0</v>
      </c>
      <c r="F12" s="30"/>
      <c r="G12" s="30"/>
      <c r="H12" s="30"/>
      <c r="I12" s="30"/>
      <c r="J12" s="30"/>
      <c r="L12" s="5"/>
    </row>
    <row r="13" spans="1:12" ht="34.5" customHeight="1" x14ac:dyDescent="0.3">
      <c r="A13" s="25">
        <v>5</v>
      </c>
      <c r="B13" s="30" t="s">
        <v>20</v>
      </c>
      <c r="C13" s="27">
        <v>213440</v>
      </c>
      <c r="D13" s="27">
        <v>0</v>
      </c>
      <c r="E13" s="27">
        <v>0</v>
      </c>
      <c r="F13" s="30"/>
      <c r="G13" s="30"/>
      <c r="H13" s="30"/>
      <c r="I13" s="30"/>
      <c r="J13" s="30"/>
      <c r="L13" s="5"/>
    </row>
    <row r="14" spans="1:12" ht="50.25" customHeight="1" x14ac:dyDescent="0.3">
      <c r="A14" s="25">
        <v>6</v>
      </c>
      <c r="B14" s="36" t="s">
        <v>21</v>
      </c>
      <c r="C14" s="27">
        <v>50000</v>
      </c>
      <c r="D14" s="27">
        <v>0</v>
      </c>
      <c r="E14" s="27">
        <v>0</v>
      </c>
      <c r="F14" s="30"/>
      <c r="G14" s="30"/>
      <c r="H14" s="30"/>
      <c r="I14" s="30"/>
      <c r="J14" s="30"/>
      <c r="L14" s="5"/>
    </row>
    <row r="15" spans="1:12" ht="69" customHeight="1" x14ac:dyDescent="0.3">
      <c r="A15" s="25">
        <v>7</v>
      </c>
      <c r="B15" s="35" t="s">
        <v>22</v>
      </c>
      <c r="C15" s="27">
        <v>50000</v>
      </c>
      <c r="D15" s="27">
        <v>0</v>
      </c>
      <c r="E15" s="27">
        <v>0</v>
      </c>
      <c r="F15" s="30"/>
      <c r="G15" s="30"/>
      <c r="H15" s="30"/>
      <c r="I15" s="30"/>
      <c r="J15" s="30"/>
      <c r="L15" s="5"/>
    </row>
    <row r="16" spans="1:12" ht="21.75" customHeight="1" x14ac:dyDescent="0.3">
      <c r="A16" s="25"/>
      <c r="B16" s="44" t="s">
        <v>81</v>
      </c>
      <c r="C16" s="45">
        <f>SUM(C9:C15)</f>
        <v>5649440</v>
      </c>
      <c r="D16" s="45">
        <f t="shared" ref="D16:E16" si="0">SUM(D9:D15)</f>
        <v>0</v>
      </c>
      <c r="E16" s="45">
        <f t="shared" si="0"/>
        <v>0</v>
      </c>
      <c r="F16" s="30"/>
      <c r="G16" s="30"/>
      <c r="H16" s="30"/>
      <c r="I16" s="30"/>
      <c r="J16" s="30"/>
      <c r="L16" s="5"/>
    </row>
    <row r="17" spans="1:12" x14ac:dyDescent="0.3">
      <c r="A17" s="16" t="s">
        <v>23</v>
      </c>
      <c r="B17" s="4"/>
      <c r="C17" s="4"/>
      <c r="D17" s="4"/>
      <c r="E17" s="4"/>
      <c r="F17" s="4"/>
      <c r="G17" s="4"/>
      <c r="H17" s="4"/>
      <c r="I17" s="4"/>
      <c r="J17" s="4"/>
      <c r="L17" s="5"/>
    </row>
    <row r="18" spans="1:12" ht="35.25" customHeight="1" x14ac:dyDescent="0.3">
      <c r="A18" s="25">
        <v>1</v>
      </c>
      <c r="B18" s="29" t="s">
        <v>25</v>
      </c>
      <c r="C18" s="27">
        <v>50000</v>
      </c>
      <c r="D18" s="27">
        <v>400</v>
      </c>
      <c r="E18" s="27">
        <f>+C18-D18</f>
        <v>49600</v>
      </c>
      <c r="F18" s="30"/>
      <c r="G18" s="30"/>
      <c r="H18" s="30"/>
      <c r="I18" s="30"/>
      <c r="J18" s="30"/>
      <c r="L18" s="5"/>
    </row>
    <row r="19" spans="1:12" ht="37.5" x14ac:dyDescent="0.3">
      <c r="A19" s="25">
        <v>2</v>
      </c>
      <c r="B19" s="28" t="s">
        <v>26</v>
      </c>
      <c r="C19" s="27">
        <v>100000</v>
      </c>
      <c r="D19" s="27">
        <v>0</v>
      </c>
      <c r="E19" s="27">
        <f t="shared" ref="E19:E30" si="1">+C19-D19</f>
        <v>100000</v>
      </c>
      <c r="F19" s="30"/>
      <c r="G19" s="30"/>
      <c r="H19" s="30"/>
      <c r="I19" s="30"/>
      <c r="J19" s="30"/>
      <c r="L19" s="5"/>
    </row>
    <row r="20" spans="1:12" ht="37.5" x14ac:dyDescent="0.3">
      <c r="A20" s="25">
        <v>3</v>
      </c>
      <c r="B20" s="24" t="s">
        <v>27</v>
      </c>
      <c r="C20" s="27">
        <v>148800</v>
      </c>
      <c r="D20" s="27">
        <v>32575</v>
      </c>
      <c r="E20" s="27">
        <f t="shared" si="1"/>
        <v>116225</v>
      </c>
      <c r="F20" s="30"/>
      <c r="G20" s="30"/>
      <c r="H20" s="30"/>
      <c r="I20" s="30"/>
      <c r="J20" s="30"/>
      <c r="L20" s="5"/>
    </row>
    <row r="21" spans="1:12" ht="116.25" customHeight="1" x14ac:dyDescent="0.3">
      <c r="A21" s="25">
        <v>4</v>
      </c>
      <c r="B21" s="28" t="s">
        <v>28</v>
      </c>
      <c r="C21" s="27">
        <v>108000</v>
      </c>
      <c r="D21" s="27">
        <v>39600</v>
      </c>
      <c r="E21" s="27">
        <f t="shared" si="1"/>
        <v>68400</v>
      </c>
      <c r="F21" s="30"/>
      <c r="G21" s="30"/>
      <c r="H21" s="30"/>
      <c r="I21" s="30"/>
      <c r="J21" s="30"/>
      <c r="L21" s="5"/>
    </row>
    <row r="22" spans="1:12" ht="37.5" x14ac:dyDescent="0.3">
      <c r="A22" s="25">
        <v>5</v>
      </c>
      <c r="B22" s="28" t="s">
        <v>29</v>
      </c>
      <c r="C22" s="27">
        <v>50000</v>
      </c>
      <c r="D22" s="27"/>
      <c r="E22" s="27">
        <f t="shared" si="1"/>
        <v>50000</v>
      </c>
      <c r="F22" s="30"/>
      <c r="G22" s="30"/>
      <c r="H22" s="30"/>
      <c r="I22" s="30"/>
      <c r="J22" s="30"/>
      <c r="L22" s="5"/>
    </row>
    <row r="23" spans="1:12" ht="35.25" customHeight="1" x14ac:dyDescent="0.3">
      <c r="A23" s="25">
        <v>6</v>
      </c>
      <c r="B23" s="29" t="s">
        <v>30</v>
      </c>
      <c r="C23" s="27">
        <v>200000</v>
      </c>
      <c r="D23" s="27">
        <v>190084</v>
      </c>
      <c r="E23" s="27">
        <f t="shared" si="1"/>
        <v>9916</v>
      </c>
      <c r="F23" s="30"/>
      <c r="G23" s="30"/>
      <c r="H23" s="30"/>
      <c r="I23" s="30"/>
      <c r="J23" s="30"/>
      <c r="L23" s="5"/>
    </row>
    <row r="24" spans="1:12" ht="56.25" customHeight="1" x14ac:dyDescent="0.3">
      <c r="A24" s="25">
        <v>7</v>
      </c>
      <c r="B24" s="28" t="s">
        <v>31</v>
      </c>
      <c r="C24" s="27">
        <v>180000</v>
      </c>
      <c r="D24" s="27">
        <v>0</v>
      </c>
      <c r="E24" s="27">
        <f t="shared" si="1"/>
        <v>180000</v>
      </c>
      <c r="F24" s="30"/>
      <c r="G24" s="30"/>
      <c r="H24" s="30"/>
      <c r="I24" s="30"/>
      <c r="J24" s="30"/>
      <c r="L24" s="5"/>
    </row>
    <row r="25" spans="1:12" ht="25.5" customHeight="1" x14ac:dyDescent="0.3">
      <c r="A25" s="25">
        <v>8</v>
      </c>
      <c r="B25" s="29" t="s">
        <v>32</v>
      </c>
      <c r="C25" s="31">
        <v>54000</v>
      </c>
      <c r="D25" s="27">
        <v>27000</v>
      </c>
      <c r="E25" s="27">
        <f t="shared" si="1"/>
        <v>27000</v>
      </c>
      <c r="F25" s="30"/>
      <c r="G25" s="30"/>
      <c r="H25" s="30"/>
      <c r="I25" s="30"/>
      <c r="J25" s="30"/>
      <c r="L25" s="5"/>
    </row>
    <row r="26" spans="1:12" ht="30" customHeight="1" x14ac:dyDescent="0.3">
      <c r="A26" s="25">
        <v>9</v>
      </c>
      <c r="B26" s="29" t="s">
        <v>33</v>
      </c>
      <c r="C26" s="31">
        <v>7982400</v>
      </c>
      <c r="D26" s="27">
        <v>4427100</v>
      </c>
      <c r="E26" s="27">
        <f t="shared" si="1"/>
        <v>3555300</v>
      </c>
      <c r="F26" s="30"/>
      <c r="G26" s="30"/>
      <c r="H26" s="30"/>
      <c r="I26" s="30"/>
      <c r="J26" s="30"/>
      <c r="L26" s="5"/>
    </row>
    <row r="27" spans="1:12" ht="30" customHeight="1" x14ac:dyDescent="0.3">
      <c r="A27" s="25">
        <v>10</v>
      </c>
      <c r="B27" s="29" t="s">
        <v>34</v>
      </c>
      <c r="C27" s="31">
        <v>1334400</v>
      </c>
      <c r="D27" s="27">
        <v>700915</v>
      </c>
      <c r="E27" s="27">
        <f t="shared" si="1"/>
        <v>633485</v>
      </c>
      <c r="F27" s="30"/>
      <c r="G27" s="30"/>
      <c r="H27" s="30"/>
      <c r="I27" s="30"/>
      <c r="J27" s="30"/>
      <c r="L27" s="5"/>
    </row>
    <row r="28" spans="1:12" ht="41.25" customHeight="1" x14ac:dyDescent="0.3">
      <c r="A28" s="25">
        <v>11</v>
      </c>
      <c r="B28" s="28" t="s">
        <v>35</v>
      </c>
      <c r="C28" s="31">
        <v>117504</v>
      </c>
      <c r="D28" s="27">
        <v>117504</v>
      </c>
      <c r="E28" s="27">
        <f t="shared" si="1"/>
        <v>0</v>
      </c>
      <c r="F28" s="30"/>
      <c r="G28" s="30"/>
      <c r="H28" s="30"/>
      <c r="I28" s="30"/>
      <c r="J28" s="30"/>
      <c r="L28" s="5"/>
    </row>
    <row r="29" spans="1:12" ht="37.5" x14ac:dyDescent="0.3">
      <c r="A29" s="25">
        <v>12</v>
      </c>
      <c r="B29" s="28" t="s">
        <v>36</v>
      </c>
      <c r="C29" s="32">
        <v>30000</v>
      </c>
      <c r="D29" s="27">
        <v>0</v>
      </c>
      <c r="E29" s="27">
        <f t="shared" si="1"/>
        <v>30000</v>
      </c>
      <c r="F29" s="30"/>
      <c r="G29" s="30"/>
      <c r="H29" s="30"/>
      <c r="I29" s="30"/>
      <c r="J29" s="30"/>
      <c r="L29" s="5"/>
    </row>
    <row r="30" spans="1:12" ht="30" customHeight="1" x14ac:dyDescent="0.3">
      <c r="A30" s="25">
        <v>13</v>
      </c>
      <c r="B30" s="33" t="s">
        <v>37</v>
      </c>
      <c r="C30" s="32">
        <v>40000</v>
      </c>
      <c r="D30" s="27">
        <v>0</v>
      </c>
      <c r="E30" s="27">
        <f t="shared" si="1"/>
        <v>40000</v>
      </c>
      <c r="F30" s="30"/>
      <c r="G30" s="30"/>
      <c r="H30" s="30"/>
      <c r="I30" s="30"/>
      <c r="J30" s="30"/>
      <c r="L30" s="5"/>
    </row>
    <row r="31" spans="1:12" ht="21.75" customHeight="1" x14ac:dyDescent="0.3">
      <c r="A31" s="25"/>
      <c r="B31" s="46" t="s">
        <v>82</v>
      </c>
      <c r="C31" s="47">
        <f>SUM(C18:C30)</f>
        <v>10395104</v>
      </c>
      <c r="D31" s="47">
        <f t="shared" ref="D31:E31" si="2">SUM(D18:D30)</f>
        <v>5535178</v>
      </c>
      <c r="E31" s="47">
        <f t="shared" si="2"/>
        <v>4859926</v>
      </c>
      <c r="F31" s="30"/>
      <c r="G31" s="30"/>
      <c r="H31" s="30"/>
      <c r="I31" s="30"/>
      <c r="J31" s="30"/>
      <c r="L31" s="5"/>
    </row>
    <row r="32" spans="1:12" ht="24" customHeight="1" x14ac:dyDescent="0.3">
      <c r="A32" s="16" t="s">
        <v>38</v>
      </c>
      <c r="C32" s="19"/>
      <c r="D32" s="6"/>
      <c r="E32" s="6"/>
      <c r="F32" s="4"/>
      <c r="G32" s="4"/>
      <c r="H32" s="4"/>
      <c r="I32" s="4"/>
      <c r="J32" s="4"/>
      <c r="L32" s="5"/>
    </row>
    <row r="33" spans="1:12" ht="56.25" x14ac:dyDescent="0.3">
      <c r="A33" s="9">
        <v>1</v>
      </c>
      <c r="B33" s="10" t="s">
        <v>39</v>
      </c>
      <c r="C33" s="27">
        <v>107000</v>
      </c>
      <c r="D33" s="27">
        <v>48360</v>
      </c>
      <c r="E33" s="27">
        <f>+C33-D33</f>
        <v>58640</v>
      </c>
      <c r="F33" s="30"/>
      <c r="G33" s="30"/>
      <c r="H33" s="30"/>
      <c r="I33" s="30"/>
      <c r="J33" s="6"/>
      <c r="L33" s="5"/>
    </row>
    <row r="34" spans="1:12" ht="56.25" x14ac:dyDescent="0.3">
      <c r="A34" s="9">
        <v>2</v>
      </c>
      <c r="B34" s="10" t="s">
        <v>40</v>
      </c>
      <c r="C34" s="27">
        <v>1200000</v>
      </c>
      <c r="D34" s="27">
        <v>939000</v>
      </c>
      <c r="E34" s="27">
        <f>+C34-D34</f>
        <v>261000</v>
      </c>
      <c r="F34" s="30"/>
      <c r="G34" s="30"/>
      <c r="H34" s="30"/>
      <c r="I34" s="30"/>
      <c r="J34" s="6"/>
      <c r="L34" s="26"/>
    </row>
    <row r="35" spans="1:12" ht="27" customHeight="1" x14ac:dyDescent="0.3">
      <c r="A35" s="9">
        <v>3</v>
      </c>
      <c r="B35" s="18" t="s">
        <v>41</v>
      </c>
      <c r="C35" s="27">
        <v>617017</v>
      </c>
      <c r="D35" s="39">
        <v>278474</v>
      </c>
      <c r="E35" s="27">
        <f t="shared" ref="E35:E40" si="3">+C35-D35</f>
        <v>338543</v>
      </c>
      <c r="F35" s="30"/>
      <c r="G35" s="30"/>
      <c r="H35" s="30"/>
      <c r="I35" s="30"/>
      <c r="J35" s="6"/>
      <c r="L35" s="5"/>
    </row>
    <row r="36" spans="1:12" ht="37.5" x14ac:dyDescent="0.3">
      <c r="A36" s="9">
        <v>4</v>
      </c>
      <c r="B36" s="10" t="s">
        <v>42</v>
      </c>
      <c r="C36" s="27">
        <v>5000</v>
      </c>
      <c r="D36" s="39">
        <v>0</v>
      </c>
      <c r="E36" s="27">
        <f t="shared" si="3"/>
        <v>5000</v>
      </c>
      <c r="F36" s="30"/>
      <c r="G36" s="30"/>
      <c r="H36" s="30"/>
      <c r="I36" s="30"/>
      <c r="J36" s="6"/>
      <c r="L36" s="5"/>
    </row>
    <row r="37" spans="1:12" ht="37.5" x14ac:dyDescent="0.3">
      <c r="A37" s="9">
        <v>5</v>
      </c>
      <c r="B37" s="20" t="s">
        <v>43</v>
      </c>
      <c r="C37" s="27">
        <v>37400</v>
      </c>
      <c r="D37" s="39">
        <v>17500</v>
      </c>
      <c r="E37" s="27">
        <f t="shared" si="3"/>
        <v>19900</v>
      </c>
      <c r="F37" s="30"/>
      <c r="G37" s="30"/>
      <c r="H37" s="30"/>
      <c r="I37" s="30"/>
      <c r="J37" s="6"/>
      <c r="L37" s="5"/>
    </row>
    <row r="38" spans="1:12" ht="30" customHeight="1" x14ac:dyDescent="0.3">
      <c r="A38" s="9">
        <v>6</v>
      </c>
      <c r="B38" s="18" t="s">
        <v>44</v>
      </c>
      <c r="C38" s="27">
        <v>5000</v>
      </c>
      <c r="D38" s="39">
        <v>0</v>
      </c>
      <c r="E38" s="27">
        <f t="shared" si="3"/>
        <v>5000</v>
      </c>
      <c r="F38" s="30"/>
      <c r="G38" s="30"/>
      <c r="H38" s="30"/>
      <c r="I38" s="30"/>
      <c r="J38" s="6"/>
      <c r="L38" s="5"/>
    </row>
    <row r="39" spans="1:12" ht="37.5" x14ac:dyDescent="0.3">
      <c r="A39" s="9">
        <v>7</v>
      </c>
      <c r="B39" s="11" t="s">
        <v>45</v>
      </c>
      <c r="C39" s="27">
        <v>16950</v>
      </c>
      <c r="D39" s="39">
        <v>5760</v>
      </c>
      <c r="E39" s="27">
        <f t="shared" si="3"/>
        <v>11190</v>
      </c>
      <c r="F39" s="30"/>
      <c r="G39" s="30"/>
      <c r="H39" s="30"/>
      <c r="I39" s="30"/>
      <c r="J39" s="6"/>
      <c r="L39" s="5"/>
    </row>
    <row r="40" spans="1:12" ht="33.75" customHeight="1" x14ac:dyDescent="0.3">
      <c r="A40" s="9">
        <v>8</v>
      </c>
      <c r="B40" s="12" t="s">
        <v>46</v>
      </c>
      <c r="C40" s="40">
        <v>20000</v>
      </c>
      <c r="D40" s="41">
        <v>0</v>
      </c>
      <c r="E40" s="27">
        <f t="shared" si="3"/>
        <v>20000</v>
      </c>
      <c r="F40" s="30"/>
      <c r="G40" s="30"/>
      <c r="H40" s="30"/>
      <c r="I40" s="30"/>
      <c r="J40" s="6"/>
      <c r="L40" s="5"/>
    </row>
    <row r="41" spans="1:12" ht="24" customHeight="1" x14ac:dyDescent="0.3">
      <c r="A41" s="9"/>
      <c r="B41" s="51" t="s">
        <v>81</v>
      </c>
      <c r="C41" s="52">
        <f>SUM(C33:C40)</f>
        <v>2008367</v>
      </c>
      <c r="D41" s="52">
        <f t="shared" ref="D41:E41" si="4">SUM(D33:D40)</f>
        <v>1289094</v>
      </c>
      <c r="E41" s="52">
        <f t="shared" si="4"/>
        <v>719273</v>
      </c>
      <c r="F41" s="30"/>
      <c r="G41" s="30"/>
      <c r="H41" s="30"/>
      <c r="I41" s="30"/>
      <c r="J41" s="6"/>
      <c r="L41" s="5"/>
    </row>
    <row r="42" spans="1:12" x14ac:dyDescent="0.3">
      <c r="A42" s="21" t="s">
        <v>47</v>
      </c>
      <c r="B42" s="48"/>
      <c r="C42" s="49"/>
      <c r="D42" s="49"/>
      <c r="E42" s="50"/>
      <c r="F42" s="50"/>
      <c r="G42" s="50"/>
      <c r="H42" s="50"/>
      <c r="I42" s="50"/>
      <c r="J42" s="50"/>
      <c r="L42" s="5"/>
    </row>
    <row r="43" spans="1:12" ht="56.25" x14ac:dyDescent="0.3">
      <c r="A43" s="37">
        <v>1</v>
      </c>
      <c r="B43" s="8" t="s">
        <v>48</v>
      </c>
      <c r="C43" s="42">
        <v>30000</v>
      </c>
      <c r="D43" s="42">
        <v>0</v>
      </c>
      <c r="E43" s="42">
        <f t="shared" ref="E43:E50" si="5">+C43-D43</f>
        <v>30000</v>
      </c>
      <c r="F43" s="30"/>
      <c r="G43" s="30"/>
      <c r="H43" s="30"/>
      <c r="I43" s="30"/>
      <c r="J43" s="38"/>
      <c r="L43" s="5"/>
    </row>
    <row r="44" spans="1:12" ht="51" customHeight="1" x14ac:dyDescent="0.3">
      <c r="A44" s="9">
        <v>2</v>
      </c>
      <c r="B44" s="11" t="s">
        <v>49</v>
      </c>
      <c r="C44" s="27">
        <v>50000</v>
      </c>
      <c r="D44" s="27">
        <f>11600+575</f>
        <v>12175</v>
      </c>
      <c r="E44" s="27">
        <f t="shared" si="5"/>
        <v>37825</v>
      </c>
      <c r="F44" s="30"/>
      <c r="G44" s="30"/>
      <c r="H44" s="30"/>
      <c r="I44" s="30"/>
      <c r="J44" s="4"/>
      <c r="L44" s="5"/>
    </row>
    <row r="45" spans="1:12" ht="45.75" customHeight="1" x14ac:dyDescent="0.3">
      <c r="A45" s="9">
        <v>3</v>
      </c>
      <c r="B45" s="11" t="s">
        <v>50</v>
      </c>
      <c r="C45" s="27">
        <v>5000</v>
      </c>
      <c r="D45" s="27">
        <v>0</v>
      </c>
      <c r="E45" s="27">
        <f t="shared" si="5"/>
        <v>5000</v>
      </c>
      <c r="F45" s="30"/>
      <c r="G45" s="30"/>
      <c r="H45" s="30"/>
      <c r="I45" s="30"/>
      <c r="J45" s="4"/>
      <c r="L45" s="5"/>
    </row>
    <row r="46" spans="1:12" ht="33" customHeight="1" x14ac:dyDescent="0.3">
      <c r="A46" s="9">
        <v>4</v>
      </c>
      <c r="B46" s="18" t="s">
        <v>51</v>
      </c>
      <c r="C46" s="27">
        <v>50000</v>
      </c>
      <c r="D46" s="27">
        <v>0</v>
      </c>
      <c r="E46" s="27">
        <f t="shared" si="5"/>
        <v>50000</v>
      </c>
      <c r="F46" s="30"/>
      <c r="G46" s="30"/>
      <c r="H46" s="30"/>
      <c r="I46" s="30"/>
      <c r="J46" s="4"/>
      <c r="L46" s="5"/>
    </row>
    <row r="47" spans="1:12" ht="54.75" customHeight="1" x14ac:dyDescent="0.3">
      <c r="A47" s="9">
        <v>5</v>
      </c>
      <c r="B47" s="10" t="s">
        <v>52</v>
      </c>
      <c r="C47" s="27">
        <v>20000</v>
      </c>
      <c r="D47" s="27">
        <v>0</v>
      </c>
      <c r="E47" s="27">
        <f t="shared" si="5"/>
        <v>20000</v>
      </c>
      <c r="F47" s="30"/>
      <c r="G47" s="30"/>
      <c r="H47" s="30"/>
      <c r="I47" s="30"/>
      <c r="J47" s="4"/>
      <c r="L47" s="5"/>
    </row>
    <row r="48" spans="1:12" ht="37.5" x14ac:dyDescent="0.3">
      <c r="A48" s="9">
        <v>6</v>
      </c>
      <c r="B48" s="10" t="s">
        <v>53</v>
      </c>
      <c r="C48" s="27">
        <v>100000</v>
      </c>
      <c r="D48" s="27">
        <f>600+3360</f>
        <v>3960</v>
      </c>
      <c r="E48" s="27">
        <f t="shared" si="5"/>
        <v>96040</v>
      </c>
      <c r="F48" s="30"/>
      <c r="G48" s="30"/>
      <c r="H48" s="30"/>
      <c r="I48" s="30"/>
      <c r="J48" s="4"/>
      <c r="L48" s="5"/>
    </row>
    <row r="49" spans="1:12" ht="56.25" x14ac:dyDescent="0.3">
      <c r="A49" s="9">
        <v>7</v>
      </c>
      <c r="B49" s="10" t="s">
        <v>54</v>
      </c>
      <c r="C49" s="27">
        <v>50000</v>
      </c>
      <c r="D49" s="27">
        <v>49600</v>
      </c>
      <c r="E49" s="27">
        <f t="shared" si="5"/>
        <v>400</v>
      </c>
      <c r="F49" s="30"/>
      <c r="G49" s="30"/>
      <c r="H49" s="30"/>
      <c r="I49" s="30"/>
      <c r="J49" s="4"/>
      <c r="L49" s="5"/>
    </row>
    <row r="50" spans="1:12" ht="52.5" customHeight="1" x14ac:dyDescent="0.3">
      <c r="A50" s="9">
        <v>8</v>
      </c>
      <c r="B50" s="10" t="s">
        <v>55</v>
      </c>
      <c r="C50" s="31">
        <v>400000</v>
      </c>
      <c r="D50" s="27">
        <v>0</v>
      </c>
      <c r="E50" s="27">
        <f t="shared" si="5"/>
        <v>400000</v>
      </c>
      <c r="F50" s="30"/>
      <c r="G50" s="30"/>
      <c r="H50" s="30"/>
      <c r="I50" s="30"/>
      <c r="J50" s="4"/>
      <c r="L50" s="5"/>
    </row>
    <row r="51" spans="1:12" ht="22.5" customHeight="1" x14ac:dyDescent="0.3">
      <c r="A51" s="9"/>
      <c r="B51" s="53" t="s">
        <v>82</v>
      </c>
      <c r="C51" s="54">
        <f>SUM(C43:C50)</f>
        <v>705000</v>
      </c>
      <c r="D51" s="54">
        <f t="shared" ref="D51:E51" si="6">SUM(D43:D50)</f>
        <v>65735</v>
      </c>
      <c r="E51" s="54">
        <f t="shared" si="6"/>
        <v>639265</v>
      </c>
      <c r="F51" s="30"/>
      <c r="G51" s="30"/>
      <c r="H51" s="30"/>
      <c r="I51" s="30"/>
      <c r="J51" s="4"/>
      <c r="L51" s="5"/>
    </row>
    <row r="52" spans="1:12" ht="24" customHeight="1" x14ac:dyDescent="0.3">
      <c r="A52" s="16" t="s">
        <v>56</v>
      </c>
      <c r="B52" s="10"/>
      <c r="C52" s="17"/>
      <c r="D52" s="6"/>
      <c r="E52" s="6"/>
      <c r="F52" s="30"/>
      <c r="G52" s="30"/>
      <c r="H52" s="30"/>
      <c r="I52" s="30"/>
      <c r="J52" s="4"/>
      <c r="L52" s="5"/>
    </row>
    <row r="53" spans="1:12" ht="39" customHeight="1" x14ac:dyDescent="0.3">
      <c r="A53" s="9">
        <v>1</v>
      </c>
      <c r="B53" s="22" t="s">
        <v>57</v>
      </c>
      <c r="C53" s="27">
        <v>10000</v>
      </c>
      <c r="D53" s="27">
        <v>0</v>
      </c>
      <c r="E53" s="27">
        <f>+C53-D53</f>
        <v>10000</v>
      </c>
      <c r="F53" s="30"/>
      <c r="G53" s="30"/>
      <c r="H53" s="30"/>
      <c r="I53" s="30"/>
      <c r="J53" s="4"/>
      <c r="L53" s="5"/>
    </row>
    <row r="54" spans="1:12" ht="28.5" customHeight="1" x14ac:dyDescent="0.3">
      <c r="A54" s="9">
        <v>2</v>
      </c>
      <c r="B54" s="12" t="s">
        <v>58</v>
      </c>
      <c r="C54" s="27">
        <v>100000</v>
      </c>
      <c r="D54" s="27">
        <v>0</v>
      </c>
      <c r="E54" s="27">
        <f t="shared" ref="E54:E55" si="7">+C54-D54</f>
        <v>100000</v>
      </c>
      <c r="F54" s="30"/>
      <c r="G54" s="30"/>
      <c r="H54" s="30"/>
      <c r="I54" s="30"/>
      <c r="J54" s="4"/>
      <c r="L54" s="5"/>
    </row>
    <row r="55" spans="1:12" ht="27.75" customHeight="1" x14ac:dyDescent="0.3">
      <c r="A55" s="9">
        <v>3</v>
      </c>
      <c r="B55" s="18" t="s">
        <v>59</v>
      </c>
      <c r="C55" s="27">
        <v>100000</v>
      </c>
      <c r="D55" s="27">
        <v>0</v>
      </c>
      <c r="E55" s="27">
        <f t="shared" si="7"/>
        <v>100000</v>
      </c>
      <c r="F55" s="30"/>
      <c r="G55" s="30"/>
      <c r="H55" s="30"/>
      <c r="I55" s="30"/>
      <c r="J55" s="4"/>
      <c r="L55" s="5"/>
    </row>
    <row r="56" spans="1:12" ht="24.75" customHeight="1" x14ac:dyDescent="0.3">
      <c r="A56" s="9"/>
      <c r="B56" s="55" t="s">
        <v>81</v>
      </c>
      <c r="C56" s="45">
        <f>SUM(C53:C55)</f>
        <v>210000</v>
      </c>
      <c r="D56" s="45">
        <f t="shared" ref="D56:E56" si="8">SUM(D53:D55)</f>
        <v>0</v>
      </c>
      <c r="E56" s="45">
        <f t="shared" si="8"/>
        <v>210000</v>
      </c>
      <c r="F56" s="30"/>
      <c r="G56" s="30"/>
      <c r="H56" s="30"/>
      <c r="I56" s="30"/>
      <c r="J56" s="4"/>
      <c r="L56" s="5"/>
    </row>
    <row r="57" spans="1:12" ht="26.25" customHeight="1" x14ac:dyDescent="0.3">
      <c r="A57" s="23" t="s">
        <v>60</v>
      </c>
      <c r="B57" s="10"/>
      <c r="C57" s="17"/>
      <c r="D57" s="6"/>
      <c r="E57" s="6"/>
      <c r="F57" s="30"/>
      <c r="G57" s="30"/>
      <c r="H57" s="30"/>
      <c r="I57" s="30"/>
      <c r="J57" s="4"/>
      <c r="L57" s="5"/>
    </row>
    <row r="58" spans="1:12" ht="29.25" customHeight="1" x14ac:dyDescent="0.3">
      <c r="A58" s="9">
        <v>1</v>
      </c>
      <c r="B58" s="12" t="s">
        <v>61</v>
      </c>
      <c r="C58" s="6">
        <v>100000</v>
      </c>
      <c r="D58" s="6">
        <v>0</v>
      </c>
      <c r="E58" s="6">
        <f>+C58-D58</f>
        <v>100000</v>
      </c>
      <c r="F58" s="30"/>
      <c r="G58" s="30"/>
      <c r="H58" s="30"/>
      <c r="I58" s="30"/>
      <c r="J58" s="4"/>
      <c r="L58" s="5"/>
    </row>
    <row r="59" spans="1:12" ht="29.25" customHeight="1" x14ac:dyDescent="0.3">
      <c r="A59" s="9">
        <v>2</v>
      </c>
      <c r="B59" s="12" t="s">
        <v>62</v>
      </c>
      <c r="C59" s="6">
        <v>50000</v>
      </c>
      <c r="D59" s="6">
        <v>0</v>
      </c>
      <c r="E59" s="6">
        <f t="shared" ref="E59:E61" si="9">+C59-D59</f>
        <v>50000</v>
      </c>
      <c r="F59" s="30"/>
      <c r="G59" s="30"/>
      <c r="H59" s="30"/>
      <c r="I59" s="30"/>
      <c r="J59" s="4"/>
      <c r="L59" s="5"/>
    </row>
    <row r="60" spans="1:12" ht="63.75" customHeight="1" x14ac:dyDescent="0.3">
      <c r="A60" s="9">
        <v>3</v>
      </c>
      <c r="B60" s="11" t="s">
        <v>63</v>
      </c>
      <c r="C60" s="27">
        <v>50000</v>
      </c>
      <c r="D60" s="27">
        <f>14350+2715+400+300</f>
        <v>17765</v>
      </c>
      <c r="E60" s="27">
        <f t="shared" si="9"/>
        <v>32235</v>
      </c>
      <c r="F60" s="30"/>
      <c r="G60" s="30"/>
      <c r="H60" s="30"/>
      <c r="I60" s="30"/>
      <c r="J60" s="4"/>
      <c r="L60" s="5"/>
    </row>
    <row r="61" spans="1:12" ht="56.25" x14ac:dyDescent="0.3">
      <c r="A61" s="9">
        <v>4</v>
      </c>
      <c r="B61" s="11" t="s">
        <v>64</v>
      </c>
      <c r="C61" s="27">
        <v>30000</v>
      </c>
      <c r="D61" s="27">
        <v>0</v>
      </c>
      <c r="E61" s="27">
        <f t="shared" si="9"/>
        <v>30000</v>
      </c>
      <c r="F61" s="30"/>
      <c r="G61" s="30"/>
      <c r="H61" s="30"/>
      <c r="I61" s="30"/>
      <c r="J61" s="4"/>
      <c r="L61" s="5"/>
    </row>
    <row r="62" spans="1:12" x14ac:dyDescent="0.3">
      <c r="A62" s="9"/>
      <c r="B62" s="56" t="s">
        <v>81</v>
      </c>
      <c r="C62" s="45">
        <f>SUM(C58:C61)</f>
        <v>230000</v>
      </c>
      <c r="D62" s="45">
        <f t="shared" ref="D62:E62" si="10">SUM(D58:D61)</f>
        <v>17765</v>
      </c>
      <c r="E62" s="45">
        <f t="shared" si="10"/>
        <v>212235</v>
      </c>
      <c r="F62" s="30"/>
      <c r="G62" s="30"/>
      <c r="H62" s="30"/>
      <c r="I62" s="30"/>
      <c r="J62" s="4"/>
      <c r="L62" s="5"/>
    </row>
    <row r="63" spans="1:12" x14ac:dyDescent="0.3">
      <c r="A63" s="23" t="s">
        <v>65</v>
      </c>
      <c r="B63" s="11"/>
      <c r="C63" s="6"/>
      <c r="D63" s="6"/>
      <c r="E63" s="6"/>
      <c r="F63" s="30"/>
      <c r="G63" s="30"/>
      <c r="H63" s="30"/>
      <c r="I63" s="30"/>
      <c r="J63" s="4"/>
      <c r="L63" s="5"/>
    </row>
    <row r="64" spans="1:12" s="14" customFormat="1" ht="30" customHeight="1" x14ac:dyDescent="0.2">
      <c r="A64" s="25">
        <v>1</v>
      </c>
      <c r="B64" s="29" t="s">
        <v>66</v>
      </c>
      <c r="C64" s="27">
        <v>130000</v>
      </c>
      <c r="D64" s="27">
        <v>0</v>
      </c>
      <c r="E64" s="27">
        <f>+C64-D64</f>
        <v>130000</v>
      </c>
      <c r="F64" s="30"/>
      <c r="G64" s="30"/>
      <c r="H64" s="30"/>
      <c r="I64" s="30"/>
      <c r="J64" s="30"/>
      <c r="L64" s="59"/>
    </row>
    <row r="65" spans="1:12" s="14" customFormat="1" ht="33.75" customHeight="1" x14ac:dyDescent="0.2">
      <c r="A65" s="25">
        <v>2</v>
      </c>
      <c r="B65" s="29" t="s">
        <v>67</v>
      </c>
      <c r="C65" s="27">
        <v>500000</v>
      </c>
      <c r="D65" s="27">
        <v>0</v>
      </c>
      <c r="E65" s="27">
        <f t="shared" ref="E65:E76" si="11">+C65-D65</f>
        <v>500000</v>
      </c>
      <c r="F65" s="30"/>
      <c r="G65" s="30"/>
      <c r="H65" s="30"/>
      <c r="I65" s="30"/>
      <c r="J65" s="30"/>
      <c r="L65" s="59"/>
    </row>
    <row r="66" spans="1:12" s="14" customFormat="1" ht="29.25" customHeight="1" x14ac:dyDescent="0.2">
      <c r="A66" s="25">
        <v>3</v>
      </c>
      <c r="B66" s="29" t="s">
        <v>68</v>
      </c>
      <c r="C66" s="27">
        <v>610000</v>
      </c>
      <c r="D66" s="27">
        <f>2347+12007.53+4540+2110</f>
        <v>21004.53</v>
      </c>
      <c r="E66" s="27">
        <f t="shared" si="11"/>
        <v>588995.47</v>
      </c>
      <c r="F66" s="30"/>
      <c r="G66" s="30"/>
      <c r="H66" s="30"/>
      <c r="I66" s="30"/>
      <c r="J66" s="30"/>
      <c r="L66" s="59"/>
    </row>
    <row r="67" spans="1:12" s="14" customFormat="1" ht="48.75" customHeight="1" x14ac:dyDescent="0.2">
      <c r="A67" s="25">
        <v>4</v>
      </c>
      <c r="B67" s="28" t="s">
        <v>69</v>
      </c>
      <c r="C67" s="27">
        <v>100000</v>
      </c>
      <c r="D67" s="27">
        <f>1200+1900</f>
        <v>3100</v>
      </c>
      <c r="E67" s="27">
        <f t="shared" si="11"/>
        <v>96900</v>
      </c>
      <c r="F67" s="30"/>
      <c r="G67" s="30"/>
      <c r="H67" s="30"/>
      <c r="I67" s="30"/>
      <c r="J67" s="30"/>
      <c r="L67" s="59"/>
    </row>
    <row r="68" spans="1:12" s="14" customFormat="1" ht="75" x14ac:dyDescent="0.2">
      <c r="A68" s="25">
        <v>5</v>
      </c>
      <c r="B68" s="28" t="s">
        <v>70</v>
      </c>
      <c r="C68" s="27">
        <v>50000</v>
      </c>
      <c r="D68" s="27">
        <v>0</v>
      </c>
      <c r="E68" s="27">
        <f t="shared" si="11"/>
        <v>50000</v>
      </c>
      <c r="F68" s="30"/>
      <c r="G68" s="30"/>
      <c r="H68" s="30"/>
      <c r="I68" s="30"/>
      <c r="J68" s="30"/>
      <c r="L68" s="59"/>
    </row>
    <row r="69" spans="1:12" s="14" customFormat="1" ht="37.5" x14ac:dyDescent="0.2">
      <c r="A69" s="25">
        <v>6</v>
      </c>
      <c r="B69" s="28" t="s">
        <v>71</v>
      </c>
      <c r="C69" s="27">
        <v>250000</v>
      </c>
      <c r="D69" s="27">
        <v>0</v>
      </c>
      <c r="E69" s="27">
        <f t="shared" si="11"/>
        <v>250000</v>
      </c>
      <c r="F69" s="30"/>
      <c r="G69" s="30"/>
      <c r="H69" s="30"/>
      <c r="I69" s="30"/>
      <c r="J69" s="30"/>
      <c r="L69" s="59"/>
    </row>
    <row r="70" spans="1:12" s="14" customFormat="1" ht="56.25" x14ac:dyDescent="0.2">
      <c r="A70" s="25">
        <v>7</v>
      </c>
      <c r="B70" s="24" t="s">
        <v>72</v>
      </c>
      <c r="C70" s="27">
        <v>30000</v>
      </c>
      <c r="D70" s="27">
        <v>0</v>
      </c>
      <c r="E70" s="27">
        <f t="shared" si="11"/>
        <v>30000</v>
      </c>
      <c r="F70" s="30"/>
      <c r="G70" s="30"/>
      <c r="H70" s="30"/>
      <c r="I70" s="30"/>
      <c r="J70" s="30"/>
      <c r="L70" s="59"/>
    </row>
    <row r="71" spans="1:12" s="14" customFormat="1" ht="37.5" x14ac:dyDescent="0.2">
      <c r="A71" s="25">
        <v>8</v>
      </c>
      <c r="B71" s="24" t="s">
        <v>73</v>
      </c>
      <c r="C71" s="27">
        <v>10000</v>
      </c>
      <c r="D71" s="27">
        <v>0</v>
      </c>
      <c r="E71" s="27">
        <f t="shared" si="11"/>
        <v>10000</v>
      </c>
      <c r="F71" s="30"/>
      <c r="G71" s="30"/>
      <c r="H71" s="30"/>
      <c r="I71" s="30"/>
      <c r="J71" s="30"/>
      <c r="L71" s="59"/>
    </row>
    <row r="72" spans="1:12" s="14" customFormat="1" ht="37.5" x14ac:dyDescent="0.2">
      <c r="A72" s="25">
        <v>9</v>
      </c>
      <c r="B72" s="24" t="s">
        <v>74</v>
      </c>
      <c r="C72" s="27">
        <v>300000</v>
      </c>
      <c r="D72" s="27">
        <v>0</v>
      </c>
      <c r="E72" s="27">
        <f t="shared" si="11"/>
        <v>300000</v>
      </c>
      <c r="F72" s="30"/>
      <c r="G72" s="30"/>
      <c r="H72" s="30"/>
      <c r="I72" s="30"/>
      <c r="J72" s="30"/>
      <c r="L72" s="59"/>
    </row>
    <row r="73" spans="1:12" s="14" customFormat="1" ht="37.5" x14ac:dyDescent="0.2">
      <c r="A73" s="25">
        <v>10</v>
      </c>
      <c r="B73" s="28" t="s">
        <v>75</v>
      </c>
      <c r="C73" s="27">
        <v>20000</v>
      </c>
      <c r="D73" s="27">
        <v>0</v>
      </c>
      <c r="E73" s="27">
        <f t="shared" si="11"/>
        <v>20000</v>
      </c>
      <c r="F73" s="30"/>
      <c r="G73" s="30"/>
      <c r="H73" s="30"/>
      <c r="I73" s="30"/>
      <c r="J73" s="30"/>
      <c r="L73" s="59"/>
    </row>
    <row r="74" spans="1:12" s="14" customFormat="1" ht="56.25" x14ac:dyDescent="0.2">
      <c r="A74" s="25">
        <v>11</v>
      </c>
      <c r="B74" s="24" t="s">
        <v>76</v>
      </c>
      <c r="C74" s="27">
        <v>50000</v>
      </c>
      <c r="D74" s="27">
        <v>0</v>
      </c>
      <c r="E74" s="27">
        <f t="shared" si="11"/>
        <v>50000</v>
      </c>
      <c r="F74" s="30"/>
      <c r="G74" s="30"/>
      <c r="H74" s="30"/>
      <c r="I74" s="30"/>
      <c r="J74" s="30"/>
      <c r="L74" s="59"/>
    </row>
    <row r="75" spans="1:12" s="14" customFormat="1" ht="42.75" customHeight="1" x14ac:dyDescent="0.2">
      <c r="A75" s="25">
        <v>12</v>
      </c>
      <c r="B75" s="24" t="s">
        <v>77</v>
      </c>
      <c r="C75" s="27">
        <v>50000</v>
      </c>
      <c r="D75" s="27">
        <v>0</v>
      </c>
      <c r="E75" s="27">
        <f t="shared" si="11"/>
        <v>50000</v>
      </c>
      <c r="F75" s="30"/>
      <c r="G75" s="30"/>
      <c r="H75" s="30"/>
      <c r="I75" s="30"/>
      <c r="J75" s="30"/>
      <c r="L75" s="59"/>
    </row>
    <row r="76" spans="1:12" s="14" customFormat="1" ht="37.5" x14ac:dyDescent="0.2">
      <c r="A76" s="25">
        <v>13</v>
      </c>
      <c r="B76" s="24" t="s">
        <v>78</v>
      </c>
      <c r="C76" s="27">
        <v>80000</v>
      </c>
      <c r="D76" s="27">
        <v>0</v>
      </c>
      <c r="E76" s="27">
        <f t="shared" si="11"/>
        <v>80000</v>
      </c>
      <c r="F76" s="30"/>
      <c r="G76" s="30"/>
      <c r="H76" s="30"/>
      <c r="I76" s="30"/>
      <c r="J76" s="30"/>
      <c r="L76" s="59"/>
    </row>
    <row r="77" spans="1:12" x14ac:dyDescent="0.3">
      <c r="A77" s="9"/>
      <c r="B77" s="57" t="s">
        <v>82</v>
      </c>
      <c r="C77" s="58">
        <f>SUM(C64:C76)</f>
        <v>2180000</v>
      </c>
      <c r="D77" s="58">
        <f t="shared" ref="D77:E77" si="12">SUM(D64:D76)</f>
        <v>24104.53</v>
      </c>
      <c r="E77" s="58">
        <f t="shared" si="12"/>
        <v>2155895.4699999997</v>
      </c>
      <c r="F77" s="30"/>
      <c r="G77" s="30"/>
      <c r="H77" s="30"/>
      <c r="I77" s="30"/>
      <c r="J77" s="4"/>
      <c r="L77" s="5"/>
    </row>
    <row r="78" spans="1:12" x14ac:dyDescent="0.3">
      <c r="A78" s="43" t="s">
        <v>80</v>
      </c>
      <c r="B78" s="11"/>
      <c r="C78" s="6"/>
      <c r="D78" s="6"/>
      <c r="E78" s="6"/>
      <c r="F78" s="30"/>
      <c r="G78" s="30"/>
      <c r="H78" s="30"/>
      <c r="I78" s="30"/>
      <c r="J78" s="4"/>
      <c r="L78" s="5"/>
    </row>
    <row r="79" spans="1:12" ht="29.25" customHeight="1" x14ac:dyDescent="0.3">
      <c r="A79" s="9">
        <v>1</v>
      </c>
      <c r="B79" s="24" t="s">
        <v>79</v>
      </c>
      <c r="C79" s="27">
        <v>50000</v>
      </c>
      <c r="D79" s="27">
        <v>0</v>
      </c>
      <c r="E79" s="27">
        <v>50000</v>
      </c>
      <c r="F79" s="30"/>
      <c r="G79" s="30"/>
      <c r="H79" s="30"/>
      <c r="I79" s="30"/>
      <c r="J79" s="4"/>
      <c r="L79" s="5"/>
    </row>
    <row r="80" spans="1:12" ht="20.25" customHeight="1" x14ac:dyDescent="0.3">
      <c r="A80" s="7"/>
      <c r="B80" s="51" t="s">
        <v>81</v>
      </c>
      <c r="C80" s="58">
        <f>+C79</f>
        <v>50000</v>
      </c>
      <c r="D80" s="58">
        <f t="shared" ref="D80:E80" si="13">+D79</f>
        <v>0</v>
      </c>
      <c r="E80" s="58">
        <f t="shared" si="13"/>
        <v>50000</v>
      </c>
      <c r="F80" s="4"/>
      <c r="G80" s="4"/>
      <c r="H80" s="4"/>
      <c r="I80" s="4"/>
      <c r="J80" s="4"/>
    </row>
    <row r="81" spans="1:10" ht="27" customHeight="1" x14ac:dyDescent="0.3">
      <c r="A81" s="7"/>
      <c r="B81" s="60" t="s">
        <v>24</v>
      </c>
      <c r="C81" s="58">
        <f>+C16+C31+C41+C51+C56+C62+C77+C80</f>
        <v>21427911</v>
      </c>
      <c r="D81" s="58">
        <f t="shared" ref="D81:E81" si="14">+D16+D31+D41+D51+D56+D62+D77+D80</f>
        <v>6931876.5300000003</v>
      </c>
      <c r="E81" s="58">
        <f t="shared" si="14"/>
        <v>8846594.4699999988</v>
      </c>
      <c r="F81" s="4"/>
      <c r="G81" s="4"/>
      <c r="H81" s="4"/>
      <c r="I81" s="4"/>
      <c r="J81" s="4"/>
    </row>
    <row r="84" spans="1:10" x14ac:dyDescent="0.3">
      <c r="B84" s="13"/>
      <c r="C84" s="14"/>
      <c r="D84" s="14"/>
    </row>
    <row r="86" spans="1:10" x14ac:dyDescent="0.3">
      <c r="E86" s="15"/>
    </row>
    <row r="87" spans="1:10" x14ac:dyDescent="0.3">
      <c r="E87" s="15"/>
    </row>
    <row r="88" spans="1:10" x14ac:dyDescent="0.3">
      <c r="E88" s="15"/>
    </row>
    <row r="89" spans="1:10" x14ac:dyDescent="0.3">
      <c r="C89" s="68"/>
      <c r="E89" s="15"/>
    </row>
  </sheetData>
  <mergeCells count="14">
    <mergeCell ref="A1:J1"/>
    <mergeCell ref="A2:J2"/>
    <mergeCell ref="I5:J5"/>
    <mergeCell ref="F6:F7"/>
    <mergeCell ref="H6:H7"/>
    <mergeCell ref="I6:I7"/>
    <mergeCell ref="J6:J7"/>
    <mergeCell ref="A5:A7"/>
    <mergeCell ref="B5:B7"/>
    <mergeCell ref="C5:C7"/>
    <mergeCell ref="D5:D7"/>
    <mergeCell ref="E5:E7"/>
    <mergeCell ref="F5:H5"/>
    <mergeCell ref="G6:G7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2" sqref="E22"/>
    </sheetView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โครงสร้างพื้นฐาน.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2021-04-26T03:32:19Z</cp:lastPrinted>
  <dcterms:created xsi:type="dcterms:W3CDTF">2021-04-23T07:28:11Z</dcterms:created>
  <dcterms:modified xsi:type="dcterms:W3CDTF">2021-04-28T07:40:55Z</dcterms:modified>
</cp:coreProperties>
</file>